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 tabRatio="913" activeTab="9"/>
  </bookViews>
  <sheets>
    <sheet name="2007 г.р. и мл." sheetId="1" r:id="rId1"/>
    <sheet name="2005-2006 г.р." sheetId="2" r:id="rId2"/>
    <sheet name="2003-2004 г.р." sheetId="3" r:id="rId3"/>
    <sheet name="2002-1999 г.р" sheetId="4" r:id="rId4"/>
    <sheet name="1998-1989 г.р" sheetId="5" r:id="rId5"/>
    <sheet name="1988-1979 г.р" sheetId="6" r:id="rId6"/>
    <sheet name="1978-1969 г.р" sheetId="7" r:id="rId7"/>
    <sheet name="1968-1959 г.р" sheetId="8" r:id="rId8"/>
    <sheet name="1958 г.р и старше" sheetId="10" r:id="rId9"/>
    <sheet name="Командный зачет" sheetId="9" r:id="rId10"/>
  </sheets>
  <definedNames>
    <definedName name="_xlnm._FilterDatabase" localSheetId="7" hidden="1">'1968-1959 г.р'!$A$7:$H$11</definedName>
    <definedName name="_xlnm._FilterDatabase" localSheetId="5" hidden="1">'1988-1979 г.р'!$B$6:$H$10</definedName>
    <definedName name="_xlnm._FilterDatabase" localSheetId="2" hidden="1">'2003-2004 г.р.'!$A$6:$H$18</definedName>
    <definedName name="_xlnm._FilterDatabase" localSheetId="0" hidden="1">'2007 г.р. и мл.'!$A$6:$H$26</definedName>
    <definedName name="_xlnm.Print_Area" localSheetId="8">'1958 г.р и старше'!$A$1:$H$33</definedName>
  </definedNames>
  <calcPr calcId="125725"/>
</workbook>
</file>

<file path=xl/calcChain.xml><?xml version="1.0" encoding="utf-8"?>
<calcChain xmlns="http://schemas.openxmlformats.org/spreadsheetml/2006/main">
  <c r="W10" i="9"/>
  <c r="W12"/>
  <c r="W11"/>
  <c r="W9"/>
  <c r="W8"/>
  <c r="W7"/>
  <c r="W6"/>
  <c r="W5"/>
  <c r="G20" i="8"/>
  <c r="G11" i="2"/>
  <c r="G28"/>
  <c r="G37"/>
  <c r="G14" i="3" l="1"/>
  <c r="G15"/>
  <c r="G7" i="6" l="1"/>
  <c r="G49" i="1"/>
  <c r="G25" l="1"/>
  <c r="G38" l="1"/>
  <c r="G41"/>
  <c r="G42"/>
  <c r="G46"/>
  <c r="G45"/>
  <c r="G10"/>
  <c r="G14"/>
  <c r="G12"/>
  <c r="G21"/>
  <c r="G8"/>
  <c r="G22"/>
  <c r="G28" i="10"/>
  <c r="G21" i="8"/>
  <c r="G20" i="5"/>
  <c r="G21"/>
  <c r="G9"/>
  <c r="G8"/>
  <c r="G7"/>
  <c r="G23" i="4" l="1"/>
  <c r="G24"/>
  <c r="G25"/>
  <c r="G27" i="3"/>
  <c r="G28"/>
  <c r="G30"/>
  <c r="G31"/>
  <c r="G33"/>
  <c r="G29"/>
  <c r="G32"/>
  <c r="G14" i="2"/>
  <c r="G12"/>
  <c r="G9"/>
  <c r="G10"/>
  <c r="G8"/>
  <c r="G15"/>
  <c r="G13"/>
  <c r="G7"/>
  <c r="G44" i="1"/>
  <c r="G40"/>
  <c r="G39"/>
  <c r="G43"/>
  <c r="G50"/>
  <c r="G37"/>
  <c r="G47"/>
  <c r="G48"/>
  <c r="G31" i="2"/>
  <c r="G36"/>
  <c r="G27"/>
  <c r="G30"/>
  <c r="G29"/>
  <c r="G38"/>
  <c r="G34"/>
  <c r="G32"/>
  <c r="G35"/>
  <c r="G39"/>
  <c r="G33"/>
  <c r="G15" i="1"/>
  <c r="G7"/>
  <c r="G23"/>
  <c r="G18"/>
  <c r="G19"/>
  <c r="G17"/>
  <c r="G24"/>
  <c r="G16"/>
  <c r="G9"/>
  <c r="G13"/>
  <c r="G11"/>
  <c r="G26"/>
  <c r="G20"/>
  <c r="G13" i="3"/>
  <c r="G7" i="4"/>
  <c r="G9"/>
  <c r="G13"/>
  <c r="G8"/>
  <c r="G10"/>
  <c r="G14"/>
  <c r="G11"/>
  <c r="G12"/>
  <c r="G22" i="6"/>
  <c r="G8"/>
  <c r="G10"/>
  <c r="G9"/>
  <c r="G20" i="7"/>
  <c r="G22"/>
  <c r="G23"/>
  <c r="G21"/>
  <c r="G8"/>
  <c r="G7"/>
  <c r="G9"/>
  <c r="G11"/>
  <c r="G10"/>
  <c r="G16" i="3"/>
  <c r="G8"/>
  <c r="G9"/>
  <c r="G7"/>
  <c r="G11"/>
  <c r="G10"/>
  <c r="G12"/>
  <c r="G17"/>
  <c r="G18"/>
  <c r="G10" i="10"/>
  <c r="G8"/>
  <c r="G7"/>
  <c r="G9"/>
  <c r="G10" i="8"/>
  <c r="G9"/>
  <c r="G8"/>
  <c r="G7"/>
  <c r="G11"/>
  <c r="J12" i="9" l="1"/>
  <c r="J11"/>
  <c r="J9"/>
  <c r="J8"/>
  <c r="J7"/>
  <c r="J6"/>
  <c r="J5"/>
</calcChain>
</file>

<file path=xl/sharedStrings.xml><?xml version="1.0" encoding="utf-8"?>
<sst xmlns="http://schemas.openxmlformats.org/spreadsheetml/2006/main" count="544" uniqueCount="192">
  <si>
    <t>№ п/п</t>
  </si>
  <si>
    <t>Территория</t>
  </si>
  <si>
    <t>Время старта</t>
  </si>
  <si>
    <t>Время финиша</t>
  </si>
  <si>
    <t>Чистое время</t>
  </si>
  <si>
    <t>Место</t>
  </si>
  <si>
    <t>№ участ.</t>
  </si>
  <si>
    <t>Главный судья - ___________________________________</t>
  </si>
  <si>
    <t>Секретарь - __________________________________</t>
  </si>
  <si>
    <t>Фамилия, имя участника</t>
  </si>
  <si>
    <t>Петрокаменская</t>
  </si>
  <si>
    <t>Башкарская</t>
  </si>
  <si>
    <t>Николо-Павловская</t>
  </si>
  <si>
    <t>Паньшинская</t>
  </si>
  <si>
    <t>Новоасбестовская</t>
  </si>
  <si>
    <t>Бродовская</t>
  </si>
  <si>
    <t>Сумма очков</t>
  </si>
  <si>
    <t>Итоговое место</t>
  </si>
  <si>
    <t>№          п/п</t>
  </si>
  <si>
    <t>Территориальная                           администрация</t>
  </si>
  <si>
    <t>Сумма результатов юношей</t>
  </si>
  <si>
    <t>Сумма результатов взрослых</t>
  </si>
  <si>
    <t>Общая сумма очков</t>
  </si>
  <si>
    <t>Южаковская</t>
  </si>
  <si>
    <t>Протокол</t>
  </si>
  <si>
    <t>1 этап первенства ГГО по лыжным гонкам</t>
  </si>
  <si>
    <t>2 этап первенства ГГО по лыжным гонкам</t>
  </si>
  <si>
    <t>3 этап первенства ГГО по лыжным гонкам</t>
  </si>
  <si>
    <t>4 этап первенства ГГО по лыжным гонкам</t>
  </si>
  <si>
    <t xml:space="preserve">Маркина Анна </t>
  </si>
  <si>
    <t xml:space="preserve">Мальчики 2007 г.р. и младше </t>
  </si>
  <si>
    <t xml:space="preserve">Девочки 2007 г.р. И младше </t>
  </si>
  <si>
    <t>Девочки 2005-2006 г.р.</t>
  </si>
  <si>
    <t>Юноши 2003-2004  г.р.</t>
  </si>
  <si>
    <t>Девушки 2003-2004 г.р.</t>
  </si>
  <si>
    <t>Юноши/Мужчины 2002-1999 г.р.</t>
  </si>
  <si>
    <t>Девушки/Женщины 2002-1999 г.р.</t>
  </si>
  <si>
    <t>Мужчины 1998-1989 г.р.</t>
  </si>
  <si>
    <t>Женщины 1998-1989 г.р.</t>
  </si>
  <si>
    <t>Мужчины 1988-1979 г.р.</t>
  </si>
  <si>
    <t>Женщины 1988-1979 г.р.</t>
  </si>
  <si>
    <t>Мужчины 1978-1969 г.р.</t>
  </si>
  <si>
    <t>Женщины 1978-1969 г.р.</t>
  </si>
  <si>
    <t>Мужчины 1968-1959 г.р</t>
  </si>
  <si>
    <t xml:space="preserve">Женщины 1968-1959 г.р. </t>
  </si>
  <si>
    <t>Мужчины 1958г.р. и старше</t>
  </si>
  <si>
    <t xml:space="preserve">Покровская </t>
  </si>
  <si>
    <t xml:space="preserve">Арутюнян Степан </t>
  </si>
  <si>
    <t>Касимов Анатолий</t>
  </si>
  <si>
    <t>Юноши 2005 - 2006  г.р.</t>
  </si>
  <si>
    <t>Сумма результатов дети</t>
  </si>
  <si>
    <t>Дистанция - 5 км</t>
  </si>
  <si>
    <t>Женщины 1958г.р. и старше</t>
  </si>
  <si>
    <t xml:space="preserve">                Дистанция - 2,5 км                </t>
  </si>
  <si>
    <t>Дистанция - 2,5 км</t>
  </si>
  <si>
    <t xml:space="preserve">             Дистанция - 2,5 км               </t>
  </si>
  <si>
    <t xml:space="preserve">Башкарская </t>
  </si>
  <si>
    <t xml:space="preserve">Солдаткин Тимофей </t>
  </si>
  <si>
    <t xml:space="preserve">Солдаткина Виктория </t>
  </si>
  <si>
    <t xml:space="preserve">Бавжис Константин </t>
  </si>
  <si>
    <t xml:space="preserve">Бобин Антон </t>
  </si>
  <si>
    <t xml:space="preserve">Пономарев Станислав </t>
  </si>
  <si>
    <t xml:space="preserve">Ваганов Никита </t>
  </si>
  <si>
    <t xml:space="preserve">Суханов Кирилл </t>
  </si>
  <si>
    <t xml:space="preserve">Марков Евгений </t>
  </si>
  <si>
    <t xml:space="preserve">Паньшин Алексей </t>
  </si>
  <si>
    <t xml:space="preserve">Буланичева Елена </t>
  </si>
  <si>
    <t xml:space="preserve">Орлов Владимир </t>
  </si>
  <si>
    <t xml:space="preserve">Арутюнян Артем </t>
  </si>
  <si>
    <t xml:space="preserve">Миронов Дмитрий </t>
  </si>
  <si>
    <t xml:space="preserve">Маслюкова Мила </t>
  </si>
  <si>
    <t xml:space="preserve">Николо-Павловская </t>
  </si>
  <si>
    <t xml:space="preserve">Будников Максим </t>
  </si>
  <si>
    <t>Видякина Евгения</t>
  </si>
  <si>
    <t>Ширинкин Арсений</t>
  </si>
  <si>
    <t>Зяблов Алексей</t>
  </si>
  <si>
    <t>Береговых Виктор</t>
  </si>
  <si>
    <t>Горноуральская</t>
  </si>
  <si>
    <t xml:space="preserve">Белоусов Михаил </t>
  </si>
  <si>
    <t xml:space="preserve">Гурбанов Рафаил </t>
  </si>
  <si>
    <t xml:space="preserve">Паньшина Марина </t>
  </si>
  <si>
    <t xml:space="preserve">Латкина Наталья </t>
  </si>
  <si>
    <t>Кондратьева Елена</t>
  </si>
  <si>
    <t>Чусов Роман</t>
  </si>
  <si>
    <t xml:space="preserve">Поляков Александр </t>
  </si>
  <si>
    <t>Оленев Никита</t>
  </si>
  <si>
    <t>Южаков Кирилл</t>
  </si>
  <si>
    <t>Южаково</t>
  </si>
  <si>
    <t>Южакова Снежана</t>
  </si>
  <si>
    <t>Синегорская</t>
  </si>
  <si>
    <t>Черноисточинская</t>
  </si>
  <si>
    <t xml:space="preserve"> </t>
  </si>
  <si>
    <t>Порываева Дарья</t>
  </si>
  <si>
    <t>Котов Данил</t>
  </si>
  <si>
    <t xml:space="preserve">Скороходов Сергей </t>
  </si>
  <si>
    <t>Кузенков Павел</t>
  </si>
  <si>
    <t xml:space="preserve">Николаев Дмитрий </t>
  </si>
  <si>
    <t>Слюнко Виктория</t>
  </si>
  <si>
    <t>Васильева Виктория</t>
  </si>
  <si>
    <t xml:space="preserve">Двоеглазова Наталья </t>
  </si>
  <si>
    <t>Савицких Наталья</t>
  </si>
  <si>
    <t>Арутюнян Арсэн</t>
  </si>
  <si>
    <t xml:space="preserve">Быльцев Кирилл </t>
  </si>
  <si>
    <t>Деменев Роман</t>
  </si>
  <si>
    <t>Савицких Лев</t>
  </si>
  <si>
    <t>Казановский Егор</t>
  </si>
  <si>
    <t>Кузьмина Жанна</t>
  </si>
  <si>
    <t>Чикарева Светлана</t>
  </si>
  <si>
    <t>Штейников Евгений</t>
  </si>
  <si>
    <t>Суворкова Марина</t>
  </si>
  <si>
    <t>Ходырев Дмитрий</t>
  </si>
  <si>
    <t>Блинов Игорь</t>
  </si>
  <si>
    <t>Кобелев Борис</t>
  </si>
  <si>
    <t>Сибирцев Николоай</t>
  </si>
  <si>
    <t>Малькова Екатерина</t>
  </si>
  <si>
    <t>Мекко Тимур</t>
  </si>
  <si>
    <t>Ваганов Егор</t>
  </si>
  <si>
    <t>Маркин Дмитрий</t>
  </si>
  <si>
    <t>Долотин Денис</t>
  </si>
  <si>
    <t>Чирков Никита</t>
  </si>
  <si>
    <t>Щербаков Роман</t>
  </si>
  <si>
    <t xml:space="preserve">Петрокаменская </t>
  </si>
  <si>
    <t>Нуртинова Валерия</t>
  </si>
  <si>
    <t xml:space="preserve">Челнокова Евгения </t>
  </si>
  <si>
    <t xml:space="preserve">Лысов Артем </t>
  </si>
  <si>
    <t>Малькова Полина</t>
  </si>
  <si>
    <t>Авдюкова Дарья</t>
  </si>
  <si>
    <t>Вассина Аполинария</t>
  </si>
  <si>
    <t>Салтанова Надежда</t>
  </si>
  <si>
    <t>Спорыхина Вилена</t>
  </si>
  <si>
    <t>Татауров Иван</t>
  </si>
  <si>
    <t xml:space="preserve">Браунштейн Артур </t>
  </si>
  <si>
    <t xml:space="preserve">Волчок Александр </t>
  </si>
  <si>
    <t>Долотин Николай</t>
  </si>
  <si>
    <t xml:space="preserve">Онохов Александр </t>
  </si>
  <si>
    <t>Копылов Егор</t>
  </si>
  <si>
    <t xml:space="preserve">Маркова Наталия </t>
  </si>
  <si>
    <t xml:space="preserve">Мацнев Михаил </t>
  </si>
  <si>
    <t xml:space="preserve">Алексеева Татьяна </t>
  </si>
  <si>
    <t>Татауров Геннадий</t>
  </si>
  <si>
    <t xml:space="preserve">Ашубаев Альберт </t>
  </si>
  <si>
    <t>Кодакин Василий</t>
  </si>
  <si>
    <t>первенства ГГО по лыжным гонкам (IV этап)</t>
  </si>
  <si>
    <t xml:space="preserve">Дата: 16.03.2019 г.                                                                     Место проведения: с. Петрокаменское </t>
  </si>
  <si>
    <t xml:space="preserve">Дата: 16.03.2019 г.                                                   Место проведения: с. Петрокаменское </t>
  </si>
  <si>
    <t xml:space="preserve">Дата: 16.03.2019 г.                                                      Место проведения: с. Петрокаменское </t>
  </si>
  <si>
    <t xml:space="preserve">Южаково </t>
  </si>
  <si>
    <t>Фрейз Ольга</t>
  </si>
  <si>
    <t xml:space="preserve">Дата: 16.03.2019 г.                                              Место проведения: с. Петрокаменское </t>
  </si>
  <si>
    <t>Зверев Виталий</t>
  </si>
  <si>
    <t>Паньшин Денис</t>
  </si>
  <si>
    <t>Чесноков Михаил</t>
  </si>
  <si>
    <t xml:space="preserve">Паньшинская </t>
  </si>
  <si>
    <t>Бызова Ольга</t>
  </si>
  <si>
    <t xml:space="preserve">Волошин Тимофей </t>
  </si>
  <si>
    <t xml:space="preserve">Паньшин Артем </t>
  </si>
  <si>
    <t>Сарапулов Егор</t>
  </si>
  <si>
    <t>Гурбанова Лейла</t>
  </si>
  <si>
    <t>Кузнецова Людмила</t>
  </si>
  <si>
    <t>Шаламов Геннадий</t>
  </si>
  <si>
    <t>Шульгин Георгий</t>
  </si>
  <si>
    <t>Казанцев Александр</t>
  </si>
  <si>
    <t>Сахауве Дмитрий</t>
  </si>
  <si>
    <t>Волошина Полина</t>
  </si>
  <si>
    <t>Паньшина Анна</t>
  </si>
  <si>
    <t>Бызова Галина</t>
  </si>
  <si>
    <t>Вахрушева Виктория</t>
  </si>
  <si>
    <t xml:space="preserve">Савин Пётр </t>
  </si>
  <si>
    <t xml:space="preserve">Дата: 16.03.2019 г.                              Место проведения: с. Петрокаменское </t>
  </si>
  <si>
    <t>Долматова Светлана</t>
  </si>
  <si>
    <t>Табарова Надежда</t>
  </si>
  <si>
    <t xml:space="preserve">Долматова Екатерина </t>
  </si>
  <si>
    <t xml:space="preserve">Нурова Карина </t>
  </si>
  <si>
    <t>Хлусова Анна</t>
  </si>
  <si>
    <t xml:space="preserve">Агафонова Анастасия </t>
  </si>
  <si>
    <t>Крылова Ольга</t>
  </si>
  <si>
    <t xml:space="preserve">Пономарева Светлана </t>
  </si>
  <si>
    <t>Качур Наталья</t>
  </si>
  <si>
    <t>Пономарев Сергей</t>
  </si>
  <si>
    <t xml:space="preserve">Пономарева Анна </t>
  </si>
  <si>
    <t xml:space="preserve">Волков Богдан </t>
  </si>
  <si>
    <t xml:space="preserve">Новоасбестовская </t>
  </si>
  <si>
    <t xml:space="preserve">Дата: 16.03.2019 г.                                           Место проведения: с. Петрокаменское </t>
  </si>
  <si>
    <t xml:space="preserve">Шурыгина Олеся </t>
  </si>
  <si>
    <t xml:space="preserve">Пушкарев Дмитрий </t>
  </si>
  <si>
    <t>Корнышев Дмитрий</t>
  </si>
  <si>
    <t xml:space="preserve">Середкин Кирилл </t>
  </si>
  <si>
    <t xml:space="preserve">Дистанция - 2 км               </t>
  </si>
  <si>
    <t>Дистанция - 2 км</t>
  </si>
  <si>
    <t>Дистанция - 3 км</t>
  </si>
  <si>
    <t>Дистанция -  3 км</t>
  </si>
  <si>
    <t xml:space="preserve">Дистанця - 3 км               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</si>
</sst>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70C0"/>
      <name val="Times New Roman"/>
      <family val="1"/>
      <charset val="204"/>
    </font>
    <font>
      <sz val="2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24"/>
      <color rgb="FF0070C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rgb="FF0070C0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21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21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/>
    </xf>
    <xf numFmtId="21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11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11" fillId="0" borderId="1" xfId="0" applyFont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18" xfId="0" applyFont="1" applyFill="1" applyBorder="1"/>
    <xf numFmtId="0" fontId="11" fillId="0" borderId="1" xfId="0" applyFont="1" applyBorder="1" applyAlignment="1">
      <alignment vertical="center"/>
    </xf>
    <xf numFmtId="0" fontId="9" fillId="2" borderId="18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left" vertical="center"/>
    </xf>
    <xf numFmtId="21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/>
    <xf numFmtId="0" fontId="17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1" fontId="17" fillId="2" borderId="1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21" fillId="0" borderId="0" xfId="0" applyFont="1"/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17" fillId="2" borderId="1" xfId="0" applyFont="1" applyFill="1" applyBorder="1" applyAlignment="1">
      <alignment horizontal="left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21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/>
    <xf numFmtId="21" fontId="17" fillId="2" borderId="1" xfId="0" applyNumberFormat="1" applyFont="1" applyFill="1" applyBorder="1" applyAlignment="1">
      <alignment horizontal="center"/>
    </xf>
    <xf numFmtId="0" fontId="17" fillId="2" borderId="18" xfId="0" applyFont="1" applyFill="1" applyBorder="1" applyAlignment="1">
      <alignment horizontal="left" vertical="center"/>
    </xf>
    <xf numFmtId="0" fontId="17" fillId="2" borderId="18" xfId="0" applyFont="1" applyFill="1" applyBorder="1"/>
    <xf numFmtId="0" fontId="17" fillId="0" borderId="1" xfId="0" applyFont="1" applyBorder="1" applyAlignment="1">
      <alignment vertical="center"/>
    </xf>
    <xf numFmtId="0" fontId="8" fillId="2" borderId="1" xfId="0" applyFont="1" applyFill="1" applyBorder="1"/>
    <xf numFmtId="0" fontId="24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/>
    <xf numFmtId="21" fontId="8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24" fillId="2" borderId="1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/>
    <xf numFmtId="0" fontId="8" fillId="2" borderId="18" xfId="0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/>
    </xf>
    <xf numFmtId="0" fontId="17" fillId="2" borderId="0" xfId="0" applyFont="1" applyFill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/>
    <xf numFmtId="0" fontId="9" fillId="0" borderId="0" xfId="0" applyFont="1" applyAlignment="1">
      <alignment horizontal="left"/>
    </xf>
    <xf numFmtId="21" fontId="8" fillId="2" borderId="1" xfId="0" applyNumberFormat="1" applyFont="1" applyFill="1" applyBorder="1"/>
    <xf numFmtId="0" fontId="24" fillId="2" borderId="18" xfId="0" applyFont="1" applyFill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21" fontId="26" fillId="2" borderId="1" xfId="0" applyNumberFormat="1" applyFont="1" applyFill="1" applyBorder="1" applyAlignment="1">
      <alignment horizontal="center" vertical="center" wrapText="1"/>
    </xf>
    <xf numFmtId="21" fontId="26" fillId="2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H52"/>
  <sheetViews>
    <sheetView view="pageBreakPreview" topLeftCell="A37" zoomScale="60" zoomScaleNormal="70" workbookViewId="0">
      <selection activeCell="K6" sqref="K6"/>
    </sheetView>
  </sheetViews>
  <sheetFormatPr defaultColWidth="9.140625" defaultRowHeight="18.75"/>
  <cols>
    <col min="1" max="1" width="7.42578125" style="1" customWidth="1"/>
    <col min="2" max="2" width="41.28515625" style="1" customWidth="1"/>
    <col min="3" max="3" width="35.5703125" style="1" customWidth="1"/>
    <col min="4" max="4" width="11.5703125" style="1" customWidth="1"/>
    <col min="5" max="5" width="16.5703125" style="1" customWidth="1"/>
    <col min="6" max="6" width="15" style="1" customWidth="1"/>
    <col min="7" max="7" width="13.5703125" style="1" customWidth="1"/>
    <col min="8" max="8" width="13.140625" style="1" customWidth="1"/>
    <col min="9" max="16384" width="9.140625" style="1"/>
  </cols>
  <sheetData>
    <row r="1" spans="1:8" ht="26.25">
      <c r="A1" s="133" t="s">
        <v>24</v>
      </c>
      <c r="B1" s="133"/>
      <c r="C1" s="133"/>
      <c r="D1" s="133"/>
      <c r="E1" s="133"/>
      <c r="F1" s="133"/>
      <c r="G1" s="133"/>
      <c r="H1" s="133"/>
    </row>
    <row r="2" spans="1:8" ht="26.25">
      <c r="A2" s="133" t="s">
        <v>142</v>
      </c>
      <c r="B2" s="133"/>
      <c r="C2" s="133"/>
      <c r="D2" s="133"/>
      <c r="E2" s="133"/>
      <c r="F2" s="133"/>
      <c r="G2" s="133"/>
      <c r="H2" s="133"/>
    </row>
    <row r="3" spans="1:8" ht="26.25">
      <c r="A3" s="131" t="s">
        <v>144</v>
      </c>
      <c r="B3" s="131"/>
      <c r="C3" s="131"/>
      <c r="D3" s="131"/>
      <c r="E3" s="131"/>
      <c r="F3" s="131"/>
      <c r="G3" s="131"/>
      <c r="H3" s="131"/>
    </row>
    <row r="4" spans="1:8" ht="26.25">
      <c r="A4" s="128" t="s">
        <v>30</v>
      </c>
      <c r="B4" s="128"/>
      <c r="C4" s="128"/>
      <c r="D4" s="128"/>
      <c r="E4" s="128"/>
      <c r="F4" s="128"/>
      <c r="G4" s="128"/>
      <c r="H4" s="128"/>
    </row>
    <row r="5" spans="1:8" ht="26.25">
      <c r="A5" s="129" t="s">
        <v>53</v>
      </c>
      <c r="B5" s="129"/>
      <c r="C5" s="129"/>
      <c r="D5" s="129"/>
      <c r="E5" s="129"/>
      <c r="F5" s="129"/>
      <c r="G5" s="129"/>
      <c r="H5" s="129"/>
    </row>
    <row r="6" spans="1:8" ht="52.5">
      <c r="A6" s="37" t="s">
        <v>0</v>
      </c>
      <c r="B6" s="42" t="s">
        <v>9</v>
      </c>
      <c r="C6" s="45" t="s">
        <v>1</v>
      </c>
      <c r="D6" s="42" t="s">
        <v>6</v>
      </c>
      <c r="E6" s="42" t="s">
        <v>2</v>
      </c>
      <c r="F6" s="42" t="s">
        <v>3</v>
      </c>
      <c r="G6" s="37" t="s">
        <v>4</v>
      </c>
      <c r="H6" s="37" t="s">
        <v>5</v>
      </c>
    </row>
    <row r="7" spans="1:8" ht="26.25">
      <c r="A7" s="43">
        <v>1</v>
      </c>
      <c r="B7" s="46" t="s">
        <v>74</v>
      </c>
      <c r="C7" s="47" t="s">
        <v>15</v>
      </c>
      <c r="D7" s="37">
        <v>1</v>
      </c>
      <c r="E7" s="48">
        <v>3.4722222222222224E-4</v>
      </c>
      <c r="F7" s="48">
        <v>6.8402777777777776E-3</v>
      </c>
      <c r="G7" s="48">
        <f t="shared" ref="G7:G26" si="0">F7-E7</f>
        <v>6.4930555555555557E-3</v>
      </c>
      <c r="H7" s="37">
        <v>1</v>
      </c>
    </row>
    <row r="8" spans="1:8" ht="26.25">
      <c r="A8" s="43">
        <v>2</v>
      </c>
      <c r="B8" s="44" t="s">
        <v>119</v>
      </c>
      <c r="C8" s="39" t="s">
        <v>10</v>
      </c>
      <c r="D8" s="37">
        <v>8</v>
      </c>
      <c r="E8" s="48">
        <v>2.43055555555555E-3</v>
      </c>
      <c r="F8" s="48">
        <v>9.1435185185185178E-3</v>
      </c>
      <c r="G8" s="48">
        <f t="shared" si="0"/>
        <v>6.7129629629629674E-3</v>
      </c>
      <c r="H8" s="37">
        <v>2</v>
      </c>
    </row>
    <row r="9" spans="1:8" ht="26.25">
      <c r="A9" s="43">
        <v>3</v>
      </c>
      <c r="B9" s="49" t="s">
        <v>149</v>
      </c>
      <c r="C9" s="39" t="s">
        <v>152</v>
      </c>
      <c r="D9" s="37">
        <v>15</v>
      </c>
      <c r="E9" s="48">
        <v>4.8611111111111103E-3</v>
      </c>
      <c r="F9" s="40">
        <v>1.1666666666666667E-2</v>
      </c>
      <c r="G9" s="48">
        <f t="shared" si="0"/>
        <v>6.8055555555555569E-3</v>
      </c>
      <c r="H9" s="37">
        <v>3</v>
      </c>
    </row>
    <row r="10" spans="1:8" ht="26.25">
      <c r="A10" s="43">
        <v>4</v>
      </c>
      <c r="B10" s="44" t="s">
        <v>115</v>
      </c>
      <c r="C10" s="39" t="s">
        <v>10</v>
      </c>
      <c r="D10" s="37">
        <v>4</v>
      </c>
      <c r="E10" s="48">
        <v>1.0416666666666699E-3</v>
      </c>
      <c r="F10" s="48">
        <v>7.9745370370370369E-3</v>
      </c>
      <c r="G10" s="48">
        <f t="shared" si="0"/>
        <v>6.932870370370367E-3</v>
      </c>
      <c r="H10" s="37">
        <v>4</v>
      </c>
    </row>
    <row r="11" spans="1:8" ht="26.25">
      <c r="A11" s="43">
        <v>5</v>
      </c>
      <c r="B11" s="49" t="s">
        <v>150</v>
      </c>
      <c r="C11" s="39" t="s">
        <v>152</v>
      </c>
      <c r="D11" s="37">
        <v>20</v>
      </c>
      <c r="E11" s="48">
        <v>6.5972222222222196E-3</v>
      </c>
      <c r="F11" s="40">
        <v>1.3622685185185184E-2</v>
      </c>
      <c r="G11" s="48">
        <f t="shared" si="0"/>
        <v>7.0254629629629643E-3</v>
      </c>
      <c r="H11" s="37">
        <v>5</v>
      </c>
    </row>
    <row r="12" spans="1:8" ht="26.25">
      <c r="A12" s="43">
        <v>6</v>
      </c>
      <c r="B12" s="44" t="s">
        <v>78</v>
      </c>
      <c r="C12" s="39" t="s">
        <v>152</v>
      </c>
      <c r="D12" s="37">
        <v>6</v>
      </c>
      <c r="E12" s="48">
        <v>1.7361111111111099E-3</v>
      </c>
      <c r="F12" s="48">
        <v>8.9236111111111113E-3</v>
      </c>
      <c r="G12" s="48">
        <f t="shared" si="0"/>
        <v>7.1875000000000012E-3</v>
      </c>
      <c r="H12" s="37">
        <v>6</v>
      </c>
    </row>
    <row r="13" spans="1:8" ht="26.25">
      <c r="A13" s="43">
        <v>7</v>
      </c>
      <c r="B13" s="52" t="s">
        <v>116</v>
      </c>
      <c r="C13" s="39" t="s">
        <v>10</v>
      </c>
      <c r="D13" s="37">
        <v>17</v>
      </c>
      <c r="E13" s="48">
        <v>5.5555555555555497E-3</v>
      </c>
      <c r="F13" s="51">
        <v>1.2997685185185183E-2</v>
      </c>
      <c r="G13" s="48">
        <f t="shared" si="0"/>
        <v>7.4421296296296336E-3</v>
      </c>
      <c r="H13" s="37">
        <v>7</v>
      </c>
    </row>
    <row r="14" spans="1:8" ht="26.25">
      <c r="A14" s="43">
        <v>8</v>
      </c>
      <c r="B14" s="49" t="s">
        <v>103</v>
      </c>
      <c r="C14" s="50" t="s">
        <v>71</v>
      </c>
      <c r="D14" s="37">
        <v>5</v>
      </c>
      <c r="E14" s="48">
        <v>1.38888888888889E-3</v>
      </c>
      <c r="F14" s="48">
        <v>8.9583333333333338E-3</v>
      </c>
      <c r="G14" s="48">
        <f t="shared" si="0"/>
        <v>7.5694444444444437E-3</v>
      </c>
      <c r="H14" s="37">
        <v>8</v>
      </c>
    </row>
    <row r="15" spans="1:8" ht="27" customHeight="1">
      <c r="A15" s="43">
        <v>9</v>
      </c>
      <c r="B15" s="46" t="s">
        <v>68</v>
      </c>
      <c r="C15" s="50" t="s">
        <v>71</v>
      </c>
      <c r="D15" s="37">
        <v>3</v>
      </c>
      <c r="E15" s="48">
        <v>6.9444444444444447E-4</v>
      </c>
      <c r="F15" s="48">
        <v>8.3333333333333332E-3</v>
      </c>
      <c r="G15" s="48">
        <f t="shared" si="0"/>
        <v>7.6388888888888886E-3</v>
      </c>
      <c r="H15" s="37">
        <v>9</v>
      </c>
    </row>
    <row r="16" spans="1:8" ht="26.25">
      <c r="A16" s="43">
        <v>10</v>
      </c>
      <c r="B16" s="52" t="s">
        <v>117</v>
      </c>
      <c r="C16" s="39" t="s">
        <v>10</v>
      </c>
      <c r="D16" s="37">
        <v>14</v>
      </c>
      <c r="E16" s="48">
        <v>4.5138888888888902E-3</v>
      </c>
      <c r="F16" s="40">
        <v>1.2326388888888888E-2</v>
      </c>
      <c r="G16" s="48">
        <f t="shared" si="0"/>
        <v>7.8124999999999983E-3</v>
      </c>
      <c r="H16" s="37">
        <v>10</v>
      </c>
    </row>
    <row r="17" spans="1:8" ht="26.25">
      <c r="A17" s="43">
        <v>11</v>
      </c>
      <c r="B17" s="49" t="s">
        <v>47</v>
      </c>
      <c r="C17" s="50" t="s">
        <v>71</v>
      </c>
      <c r="D17" s="37">
        <v>18</v>
      </c>
      <c r="E17" s="48">
        <v>5.9027777777777802E-3</v>
      </c>
      <c r="F17" s="48">
        <v>1.4004629629629631E-2</v>
      </c>
      <c r="G17" s="48">
        <f t="shared" si="0"/>
        <v>8.1018518518518497E-3</v>
      </c>
      <c r="H17" s="37">
        <v>11</v>
      </c>
    </row>
    <row r="18" spans="1:8" ht="26.25">
      <c r="A18" s="43">
        <v>12</v>
      </c>
      <c r="B18" s="49" t="s">
        <v>86</v>
      </c>
      <c r="C18" s="53" t="s">
        <v>87</v>
      </c>
      <c r="D18" s="37">
        <v>11</v>
      </c>
      <c r="E18" s="48">
        <v>3.4722222222222199E-3</v>
      </c>
      <c r="F18" s="48">
        <v>1.2395833333333335E-2</v>
      </c>
      <c r="G18" s="48">
        <f t="shared" si="0"/>
        <v>8.9236111111111148E-3</v>
      </c>
      <c r="H18" s="37">
        <v>12</v>
      </c>
    </row>
    <row r="19" spans="1:8" ht="26.25">
      <c r="A19" s="43">
        <v>13</v>
      </c>
      <c r="B19" s="46" t="s">
        <v>104</v>
      </c>
      <c r="C19" s="50" t="s">
        <v>71</v>
      </c>
      <c r="D19" s="37">
        <v>12</v>
      </c>
      <c r="E19" s="48">
        <v>3.81944444444444E-3</v>
      </c>
      <c r="F19" s="48">
        <v>1.300925925925926E-2</v>
      </c>
      <c r="G19" s="48">
        <f t="shared" si="0"/>
        <v>9.1898148148148208E-3</v>
      </c>
      <c r="H19" s="37">
        <v>13</v>
      </c>
    </row>
    <row r="20" spans="1:8" ht="26.25">
      <c r="A20" s="43">
        <v>14</v>
      </c>
      <c r="B20" s="49" t="s">
        <v>101</v>
      </c>
      <c r="C20" s="50" t="s">
        <v>71</v>
      </c>
      <c r="D20" s="37">
        <v>10</v>
      </c>
      <c r="E20" s="48">
        <v>3.1250000000000002E-3</v>
      </c>
      <c r="F20" s="48">
        <v>1.2453703703703703E-2</v>
      </c>
      <c r="G20" s="48">
        <f t="shared" si="0"/>
        <v>9.3287037037037036E-3</v>
      </c>
      <c r="H20" s="37">
        <v>14</v>
      </c>
    </row>
    <row r="21" spans="1:8" ht="26.25">
      <c r="A21" s="43">
        <v>15</v>
      </c>
      <c r="B21" s="49" t="s">
        <v>118</v>
      </c>
      <c r="C21" s="39" t="s">
        <v>10</v>
      </c>
      <c r="D21" s="37">
        <v>7</v>
      </c>
      <c r="E21" s="48">
        <v>2.0833333333333298E-3</v>
      </c>
      <c r="F21" s="48">
        <v>1.1608796296296296E-2</v>
      </c>
      <c r="G21" s="48">
        <f t="shared" si="0"/>
        <v>9.5254629629629665E-3</v>
      </c>
      <c r="H21" s="37">
        <v>15</v>
      </c>
    </row>
    <row r="22" spans="1:8" ht="26.25">
      <c r="A22" s="43">
        <v>16</v>
      </c>
      <c r="B22" s="55" t="s">
        <v>151</v>
      </c>
      <c r="C22" s="39" t="s">
        <v>152</v>
      </c>
      <c r="D22" s="37">
        <v>9</v>
      </c>
      <c r="E22" s="48">
        <v>2.7777777777777801E-3</v>
      </c>
      <c r="F22" s="48">
        <v>1.2499999999999999E-2</v>
      </c>
      <c r="G22" s="48">
        <f t="shared" si="0"/>
        <v>9.7222222222222189E-3</v>
      </c>
      <c r="H22" s="37">
        <v>16</v>
      </c>
    </row>
    <row r="23" spans="1:8" ht="26.25">
      <c r="A23" s="43">
        <v>17</v>
      </c>
      <c r="B23" s="46" t="s">
        <v>105</v>
      </c>
      <c r="C23" s="50" t="s">
        <v>71</v>
      </c>
      <c r="D23" s="37">
        <v>13</v>
      </c>
      <c r="E23" s="48">
        <v>4.1666666666666597E-3</v>
      </c>
      <c r="F23" s="48">
        <v>1.4340277777777776E-2</v>
      </c>
      <c r="G23" s="48">
        <f t="shared" si="0"/>
        <v>1.0173611111111116E-2</v>
      </c>
      <c r="H23" s="37">
        <v>17</v>
      </c>
    </row>
    <row r="24" spans="1:8" ht="26.25">
      <c r="A24" s="43">
        <v>18</v>
      </c>
      <c r="B24" s="49" t="s">
        <v>69</v>
      </c>
      <c r="C24" s="50" t="s">
        <v>71</v>
      </c>
      <c r="D24" s="37">
        <v>16</v>
      </c>
      <c r="E24" s="48">
        <v>5.2083333333333296E-3</v>
      </c>
      <c r="F24" s="48">
        <v>1.5763888888888886E-2</v>
      </c>
      <c r="G24" s="48">
        <f t="shared" si="0"/>
        <v>1.0555555555555558E-2</v>
      </c>
      <c r="H24" s="37">
        <v>18</v>
      </c>
    </row>
    <row r="25" spans="1:8" ht="26.25">
      <c r="A25" s="43">
        <v>19</v>
      </c>
      <c r="B25" s="49" t="s">
        <v>85</v>
      </c>
      <c r="C25" s="54" t="s">
        <v>14</v>
      </c>
      <c r="D25" s="37">
        <v>21</v>
      </c>
      <c r="E25" s="48">
        <v>7.2916666666666598E-3</v>
      </c>
      <c r="F25" s="30">
        <v>1.8958333333333334E-2</v>
      </c>
      <c r="G25" s="48">
        <f t="shared" si="0"/>
        <v>1.1666666666666674E-2</v>
      </c>
      <c r="H25" s="37">
        <v>19</v>
      </c>
    </row>
    <row r="26" spans="1:8" ht="26.25">
      <c r="A26" s="43">
        <v>20</v>
      </c>
      <c r="B26" s="49" t="s">
        <v>102</v>
      </c>
      <c r="C26" s="50" t="s">
        <v>71</v>
      </c>
      <c r="D26" s="37">
        <v>19</v>
      </c>
      <c r="E26" s="48">
        <v>6.2500000000000003E-3</v>
      </c>
      <c r="F26" s="40">
        <v>1.8263888888888889E-2</v>
      </c>
      <c r="G26" s="48">
        <f t="shared" si="0"/>
        <v>1.2013888888888888E-2</v>
      </c>
      <c r="H26" s="37">
        <v>20</v>
      </c>
    </row>
    <row r="27" spans="1:8" ht="26.25">
      <c r="A27" s="132" t="s">
        <v>7</v>
      </c>
      <c r="B27" s="132"/>
      <c r="C27" s="132"/>
      <c r="D27" s="132"/>
      <c r="E27" s="132"/>
      <c r="F27" s="132"/>
      <c r="G27" s="132"/>
      <c r="H27" s="132"/>
    </row>
    <row r="28" spans="1:8" ht="26.25">
      <c r="A28" s="131" t="s">
        <v>8</v>
      </c>
      <c r="B28" s="131"/>
      <c r="C28" s="131"/>
      <c r="D28" s="131"/>
      <c r="E28" s="131"/>
      <c r="F28" s="131"/>
      <c r="G28" s="131"/>
      <c r="H28" s="131"/>
    </row>
    <row r="29" spans="1:8" ht="0.75" customHeight="1">
      <c r="A29" s="56"/>
      <c r="B29" s="56"/>
      <c r="C29" s="56"/>
      <c r="D29" s="56"/>
      <c r="E29" s="56"/>
      <c r="F29" s="56"/>
      <c r="G29" s="56"/>
      <c r="H29" s="56"/>
    </row>
    <row r="30" spans="1:8" ht="26.25">
      <c r="A30" s="56"/>
      <c r="B30" s="56"/>
      <c r="C30" s="56"/>
      <c r="D30" s="56"/>
      <c r="E30" s="56"/>
      <c r="F30" s="56"/>
      <c r="G30" s="56"/>
      <c r="H30" s="56"/>
    </row>
    <row r="31" spans="1:8" ht="26.25">
      <c r="A31" s="133" t="s">
        <v>24</v>
      </c>
      <c r="B31" s="133"/>
      <c r="C31" s="133"/>
      <c r="D31" s="133"/>
      <c r="E31" s="133"/>
      <c r="F31" s="133"/>
      <c r="G31" s="133"/>
      <c r="H31" s="133"/>
    </row>
    <row r="32" spans="1:8" ht="26.25">
      <c r="A32" s="133" t="s">
        <v>142</v>
      </c>
      <c r="B32" s="133"/>
      <c r="C32" s="133"/>
      <c r="D32" s="133"/>
      <c r="E32" s="133"/>
      <c r="F32" s="133"/>
      <c r="G32" s="133"/>
      <c r="H32" s="133"/>
    </row>
    <row r="33" spans="1:8" ht="26.25">
      <c r="A33" s="131" t="s">
        <v>148</v>
      </c>
      <c r="B33" s="131"/>
      <c r="C33" s="131"/>
      <c r="D33" s="131"/>
      <c r="E33" s="131"/>
      <c r="F33" s="131"/>
      <c r="G33" s="131"/>
      <c r="H33" s="131"/>
    </row>
    <row r="34" spans="1:8" ht="26.25">
      <c r="A34" s="130" t="s">
        <v>31</v>
      </c>
      <c r="B34" s="128"/>
      <c r="C34" s="128"/>
      <c r="D34" s="128"/>
      <c r="E34" s="128"/>
      <c r="F34" s="128"/>
      <c r="G34" s="128"/>
      <c r="H34" s="128"/>
    </row>
    <row r="35" spans="1:8" ht="26.25">
      <c r="A35" s="129" t="s">
        <v>54</v>
      </c>
      <c r="B35" s="129"/>
      <c r="C35" s="129"/>
      <c r="D35" s="129"/>
      <c r="E35" s="129"/>
      <c r="F35" s="129"/>
      <c r="G35" s="129"/>
      <c r="H35" s="129"/>
    </row>
    <row r="36" spans="1:8" ht="52.5">
      <c r="A36" s="37" t="s">
        <v>0</v>
      </c>
      <c r="B36" s="37" t="s">
        <v>9</v>
      </c>
      <c r="C36" s="38" t="s">
        <v>1</v>
      </c>
      <c r="D36" s="37" t="s">
        <v>6</v>
      </c>
      <c r="E36" s="37" t="s">
        <v>2</v>
      </c>
      <c r="F36" s="37" t="s">
        <v>3</v>
      </c>
      <c r="G36" s="37" t="s">
        <v>4</v>
      </c>
      <c r="H36" s="37" t="s">
        <v>5</v>
      </c>
    </row>
    <row r="37" spans="1:8" ht="26.25">
      <c r="A37" s="37">
        <v>1</v>
      </c>
      <c r="B37" s="58" t="s">
        <v>114</v>
      </c>
      <c r="C37" s="57" t="s">
        <v>10</v>
      </c>
      <c r="D37" s="37">
        <v>34</v>
      </c>
      <c r="E37" s="48">
        <v>1.0416666666666701E-2</v>
      </c>
      <c r="F37" s="40">
        <v>1.7152777777777777E-2</v>
      </c>
      <c r="G37" s="48">
        <f t="shared" ref="G37:G50" si="1">F37-E37</f>
        <v>6.7361111111110764E-3</v>
      </c>
      <c r="H37" s="37">
        <v>1</v>
      </c>
    </row>
    <row r="38" spans="1:8" ht="27" customHeight="1">
      <c r="A38" s="37">
        <v>2</v>
      </c>
      <c r="B38" s="44" t="s">
        <v>97</v>
      </c>
      <c r="C38" s="57" t="s">
        <v>12</v>
      </c>
      <c r="D38" s="37">
        <v>24</v>
      </c>
      <c r="E38" s="48">
        <v>7.9861111111111122E-3</v>
      </c>
      <c r="F38" s="48">
        <v>1.5023148148148148E-2</v>
      </c>
      <c r="G38" s="48">
        <f t="shared" si="1"/>
        <v>7.0370370370370361E-3</v>
      </c>
      <c r="H38" s="37">
        <v>2</v>
      </c>
    </row>
    <row r="39" spans="1:8" ht="26.25">
      <c r="A39" s="37">
        <v>3</v>
      </c>
      <c r="B39" s="58" t="s">
        <v>153</v>
      </c>
      <c r="C39" s="57" t="s">
        <v>152</v>
      </c>
      <c r="D39" s="37">
        <v>35</v>
      </c>
      <c r="E39" s="48">
        <v>1.0763888888888899E-2</v>
      </c>
      <c r="F39" s="40">
        <v>1.9317129629629629E-2</v>
      </c>
      <c r="G39" s="48">
        <f t="shared" si="1"/>
        <v>8.5532407407407293E-3</v>
      </c>
      <c r="H39" s="37">
        <v>3</v>
      </c>
    </row>
    <row r="40" spans="1:8" ht="26.25">
      <c r="A40" s="37">
        <v>4</v>
      </c>
      <c r="B40" s="44" t="s">
        <v>170</v>
      </c>
      <c r="C40" s="52" t="s">
        <v>56</v>
      </c>
      <c r="D40" s="37">
        <v>37</v>
      </c>
      <c r="E40" s="48">
        <v>1.14583333333333E-2</v>
      </c>
      <c r="F40" s="40">
        <v>2.0300925925925927E-2</v>
      </c>
      <c r="G40" s="48">
        <f t="shared" si="1"/>
        <v>8.8425925925926276E-3</v>
      </c>
      <c r="H40" s="37">
        <v>4</v>
      </c>
    </row>
    <row r="41" spans="1:8" ht="26.25">
      <c r="A41" s="37">
        <v>5</v>
      </c>
      <c r="B41" s="44" t="s">
        <v>98</v>
      </c>
      <c r="C41" s="59" t="s">
        <v>12</v>
      </c>
      <c r="D41" s="37">
        <v>26</v>
      </c>
      <c r="E41" s="48">
        <v>8.3333333333333297E-3</v>
      </c>
      <c r="F41" s="48">
        <v>1.7615740740740741E-2</v>
      </c>
      <c r="G41" s="48">
        <f t="shared" si="1"/>
        <v>9.2824074074074111E-3</v>
      </c>
      <c r="H41" s="37">
        <v>5</v>
      </c>
    </row>
    <row r="42" spans="1:8" ht="26.25" customHeight="1">
      <c r="A42" s="37">
        <v>6</v>
      </c>
      <c r="B42" s="116" t="s">
        <v>99</v>
      </c>
      <c r="C42" s="52" t="s">
        <v>12</v>
      </c>
      <c r="D42" s="37">
        <v>27</v>
      </c>
      <c r="E42" s="48">
        <v>8.6805555555555594E-3</v>
      </c>
      <c r="F42" s="48">
        <v>1.834490740740741E-2</v>
      </c>
      <c r="G42" s="48">
        <f t="shared" si="1"/>
        <v>9.6643518518518511E-3</v>
      </c>
      <c r="H42" s="37">
        <v>6</v>
      </c>
    </row>
    <row r="43" spans="1:8" ht="26.25">
      <c r="A43" s="37">
        <v>7</v>
      </c>
      <c r="B43" s="44" t="s">
        <v>169</v>
      </c>
      <c r="C43" s="57" t="s">
        <v>56</v>
      </c>
      <c r="D43" s="37">
        <v>36</v>
      </c>
      <c r="E43" s="48">
        <v>1.1111111111111099E-2</v>
      </c>
      <c r="F43" s="40">
        <v>2.1585648148148145E-2</v>
      </c>
      <c r="G43" s="48">
        <f t="shared" si="1"/>
        <v>1.0474537037037046E-2</v>
      </c>
      <c r="H43" s="37">
        <v>7</v>
      </c>
    </row>
    <row r="44" spans="1:8" ht="29.25" customHeight="1">
      <c r="A44" s="37">
        <v>8</v>
      </c>
      <c r="B44" s="58" t="s">
        <v>70</v>
      </c>
      <c r="C44" s="57" t="s">
        <v>12</v>
      </c>
      <c r="D44" s="37">
        <v>33</v>
      </c>
      <c r="E44" s="48">
        <v>1.0069444444444501E-2</v>
      </c>
      <c r="F44" s="48">
        <v>2.1412037037037035E-2</v>
      </c>
      <c r="G44" s="48">
        <f t="shared" si="1"/>
        <v>1.1342592592592534E-2</v>
      </c>
      <c r="H44" s="37">
        <v>8</v>
      </c>
    </row>
    <row r="45" spans="1:8" ht="26.25">
      <c r="A45" s="37">
        <v>9</v>
      </c>
      <c r="B45" s="44" t="s">
        <v>100</v>
      </c>
      <c r="C45" s="57" t="s">
        <v>12</v>
      </c>
      <c r="D45" s="37">
        <v>29</v>
      </c>
      <c r="E45" s="48">
        <v>9.3750000000000101E-3</v>
      </c>
      <c r="F45" s="48">
        <v>2.0891203703703703E-2</v>
      </c>
      <c r="G45" s="48">
        <f t="shared" si="1"/>
        <v>1.1516203703703693E-2</v>
      </c>
      <c r="H45" s="37">
        <v>9</v>
      </c>
    </row>
    <row r="46" spans="1:8" ht="26.25">
      <c r="A46" s="37">
        <v>10</v>
      </c>
      <c r="B46" s="46" t="s">
        <v>73</v>
      </c>
      <c r="C46" s="52" t="s">
        <v>15</v>
      </c>
      <c r="D46" s="37">
        <v>28</v>
      </c>
      <c r="E46" s="48">
        <v>9.0277777777777804E-3</v>
      </c>
      <c r="F46" s="48">
        <v>2.2766203703703702E-2</v>
      </c>
      <c r="G46" s="48">
        <f t="shared" si="1"/>
        <v>1.3738425925925921E-2</v>
      </c>
      <c r="H46" s="37">
        <v>10</v>
      </c>
    </row>
    <row r="47" spans="1:8" ht="26.25">
      <c r="A47" s="37">
        <v>11</v>
      </c>
      <c r="B47" s="44" t="s">
        <v>173</v>
      </c>
      <c r="C47" s="52" t="s">
        <v>56</v>
      </c>
      <c r="D47" s="37">
        <v>40</v>
      </c>
      <c r="E47" s="48">
        <v>1.2500000000000001E-2</v>
      </c>
      <c r="F47" s="40">
        <v>2.7384259259259257E-2</v>
      </c>
      <c r="G47" s="48">
        <f t="shared" si="1"/>
        <v>1.4884259259259257E-2</v>
      </c>
      <c r="H47" s="37">
        <v>11</v>
      </c>
    </row>
    <row r="48" spans="1:8" ht="26.25">
      <c r="A48" s="37">
        <v>12</v>
      </c>
      <c r="B48" s="44" t="s">
        <v>92</v>
      </c>
      <c r="C48" s="52" t="s">
        <v>15</v>
      </c>
      <c r="D48" s="37">
        <v>23</v>
      </c>
      <c r="E48" s="48">
        <v>7.6388888888888886E-3</v>
      </c>
      <c r="F48" s="48">
        <v>2.2766203703703702E-2</v>
      </c>
      <c r="G48" s="48">
        <f t="shared" si="1"/>
        <v>1.5127314814814812E-2</v>
      </c>
      <c r="H48" s="37">
        <v>12</v>
      </c>
    </row>
    <row r="49" spans="1:8" ht="26.25">
      <c r="A49" s="37">
        <v>13</v>
      </c>
      <c r="B49" s="44" t="s">
        <v>172</v>
      </c>
      <c r="C49" s="52" t="s">
        <v>56</v>
      </c>
      <c r="D49" s="37">
        <v>39</v>
      </c>
      <c r="E49" s="48">
        <v>1.2152777777777801E-2</v>
      </c>
      <c r="F49" s="40">
        <v>2.7430555555555555E-2</v>
      </c>
      <c r="G49" s="48">
        <f t="shared" si="1"/>
        <v>1.5277777777777755E-2</v>
      </c>
      <c r="H49" s="37">
        <v>13</v>
      </c>
    </row>
    <row r="50" spans="1:8" ht="26.25">
      <c r="A50" s="37">
        <v>14</v>
      </c>
      <c r="B50" s="44" t="s">
        <v>171</v>
      </c>
      <c r="C50" s="52" t="s">
        <v>56</v>
      </c>
      <c r="D50" s="37">
        <v>38</v>
      </c>
      <c r="E50" s="48">
        <v>1.18055555555556E-2</v>
      </c>
      <c r="F50" s="40">
        <v>3.4108796296296297E-2</v>
      </c>
      <c r="G50" s="48">
        <f t="shared" si="1"/>
        <v>2.2303240740740696E-2</v>
      </c>
      <c r="H50" s="37">
        <v>14</v>
      </c>
    </row>
    <row r="51" spans="1:8" ht="26.25">
      <c r="A51" s="126" t="s">
        <v>7</v>
      </c>
      <c r="B51" s="126"/>
      <c r="C51" s="126"/>
      <c r="D51" s="126"/>
      <c r="E51" s="126"/>
      <c r="F51" s="126"/>
      <c r="G51" s="126"/>
      <c r="H51" s="126"/>
    </row>
    <row r="52" spans="1:8">
      <c r="A52" s="127" t="s">
        <v>8</v>
      </c>
      <c r="B52" s="127"/>
      <c r="C52" s="127"/>
      <c r="D52" s="127"/>
      <c r="E52" s="127"/>
      <c r="F52" s="127"/>
      <c r="G52" s="127"/>
      <c r="H52" s="127"/>
    </row>
  </sheetData>
  <sortState ref="A38:H52">
    <sortCondition ref="G38:G52"/>
  </sortState>
  <mergeCells count="14">
    <mergeCell ref="A1:H1"/>
    <mergeCell ref="A2:H2"/>
    <mergeCell ref="A3:H3"/>
    <mergeCell ref="A31:H31"/>
    <mergeCell ref="A32:H32"/>
    <mergeCell ref="A51:H51"/>
    <mergeCell ref="A52:H52"/>
    <mergeCell ref="A4:H4"/>
    <mergeCell ref="A5:H5"/>
    <mergeCell ref="A34:H34"/>
    <mergeCell ref="A35:H35"/>
    <mergeCell ref="A28:H28"/>
    <mergeCell ref="A27:H27"/>
    <mergeCell ref="A33:H33"/>
  </mergeCells>
  <printOptions horizontalCentered="1"/>
  <pageMargins left="0.43307086614173229" right="0.43307086614173229" top="0.55118110236220474" bottom="0.55118110236220474" header="0.31496062992125984" footer="0.31496062992125984"/>
  <pageSetup paperSize="9" scale="4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X15"/>
  <sheetViews>
    <sheetView tabSelected="1" view="pageBreakPreview" zoomScale="50" zoomScaleNormal="80" zoomScaleSheetLayoutView="50" workbookViewId="0">
      <selection activeCell="AD15" sqref="AD15"/>
    </sheetView>
  </sheetViews>
  <sheetFormatPr defaultRowHeight="15"/>
  <cols>
    <col min="1" max="1" width="5.7109375" customWidth="1"/>
    <col min="2" max="2" width="25.7109375" customWidth="1"/>
    <col min="3" max="3" width="9.85546875" customWidth="1"/>
    <col min="4" max="4" width="10.7109375" customWidth="1"/>
    <col min="5" max="5" width="9.140625" customWidth="1"/>
    <col min="6" max="6" width="14" customWidth="1"/>
    <col min="7" max="7" width="8.28515625" customWidth="1"/>
    <col min="8" max="8" width="10.140625" customWidth="1"/>
    <col min="9" max="9" width="9.7109375" customWidth="1"/>
    <col min="10" max="10" width="8.28515625" customWidth="1"/>
    <col min="11" max="11" width="14.85546875" customWidth="1"/>
    <col min="12" max="12" width="7.5703125" customWidth="1"/>
    <col min="13" max="13" width="10.28515625" customWidth="1"/>
    <col min="14" max="14" width="10.140625" customWidth="1"/>
    <col min="15" max="15" width="8.28515625" customWidth="1"/>
    <col min="16" max="16" width="11.28515625" customWidth="1"/>
    <col min="17" max="17" width="8.140625" customWidth="1"/>
    <col min="18" max="18" width="10.5703125" customWidth="1"/>
    <col min="19" max="19" width="10.42578125" customWidth="1"/>
    <col min="20" max="20" width="8.28515625" customWidth="1"/>
    <col min="21" max="21" width="10.7109375" customWidth="1"/>
    <col min="22" max="22" width="7.42578125" customWidth="1"/>
    <col min="23" max="23" width="9.85546875" customWidth="1"/>
    <col min="24" max="24" width="11.85546875" customWidth="1"/>
  </cols>
  <sheetData>
    <row r="1" spans="1:24" ht="15.75" thickBot="1"/>
    <row r="2" spans="1:24" ht="15.75" customHeight="1">
      <c r="A2" s="168" t="s">
        <v>18</v>
      </c>
      <c r="B2" s="168" t="s">
        <v>19</v>
      </c>
      <c r="C2" s="172" t="s">
        <v>25</v>
      </c>
      <c r="D2" s="173"/>
      <c r="E2" s="173"/>
      <c r="F2" s="174"/>
      <c r="G2" s="168" t="s">
        <v>91</v>
      </c>
      <c r="H2" s="172" t="s">
        <v>26</v>
      </c>
      <c r="I2" s="173"/>
      <c r="J2" s="173"/>
      <c r="K2" s="174"/>
      <c r="L2" s="168" t="s">
        <v>91</v>
      </c>
      <c r="M2" s="172" t="s">
        <v>27</v>
      </c>
      <c r="N2" s="173"/>
      <c r="O2" s="173"/>
      <c r="P2" s="174"/>
      <c r="Q2" s="168" t="s">
        <v>91</v>
      </c>
      <c r="R2" s="172" t="s">
        <v>28</v>
      </c>
      <c r="S2" s="173"/>
      <c r="T2" s="173"/>
      <c r="U2" s="174"/>
      <c r="V2" s="165" t="s">
        <v>91</v>
      </c>
      <c r="W2" s="160" t="s">
        <v>16</v>
      </c>
      <c r="X2" s="160" t="s">
        <v>17</v>
      </c>
    </row>
    <row r="3" spans="1:24" ht="93" customHeight="1">
      <c r="A3" s="169"/>
      <c r="B3" s="169"/>
      <c r="C3" s="163" t="s">
        <v>50</v>
      </c>
      <c r="D3" s="163" t="s">
        <v>21</v>
      </c>
      <c r="E3" s="163" t="s">
        <v>22</v>
      </c>
      <c r="F3" s="171" t="s">
        <v>5</v>
      </c>
      <c r="G3" s="169"/>
      <c r="H3" s="163" t="s">
        <v>20</v>
      </c>
      <c r="I3" s="163" t="s">
        <v>21</v>
      </c>
      <c r="J3" s="163" t="s">
        <v>22</v>
      </c>
      <c r="K3" s="171" t="s">
        <v>5</v>
      </c>
      <c r="L3" s="169"/>
      <c r="M3" s="163" t="s">
        <v>20</v>
      </c>
      <c r="N3" s="163" t="s">
        <v>21</v>
      </c>
      <c r="O3" s="163" t="s">
        <v>22</v>
      </c>
      <c r="P3" s="171" t="s">
        <v>5</v>
      </c>
      <c r="Q3" s="169"/>
      <c r="R3" s="163" t="s">
        <v>20</v>
      </c>
      <c r="S3" s="163" t="s">
        <v>21</v>
      </c>
      <c r="T3" s="163" t="s">
        <v>22</v>
      </c>
      <c r="U3" s="171" t="s">
        <v>5</v>
      </c>
      <c r="V3" s="166"/>
      <c r="W3" s="161"/>
      <c r="X3" s="161"/>
    </row>
    <row r="4" spans="1:24" ht="25.5" customHeight="1">
      <c r="A4" s="170"/>
      <c r="B4" s="170"/>
      <c r="C4" s="164"/>
      <c r="D4" s="164"/>
      <c r="E4" s="164"/>
      <c r="F4" s="171"/>
      <c r="G4" s="170"/>
      <c r="H4" s="164"/>
      <c r="I4" s="164"/>
      <c r="J4" s="164"/>
      <c r="K4" s="171"/>
      <c r="L4" s="170"/>
      <c r="M4" s="164"/>
      <c r="N4" s="164"/>
      <c r="O4" s="164"/>
      <c r="P4" s="171"/>
      <c r="Q4" s="170"/>
      <c r="R4" s="164"/>
      <c r="S4" s="164"/>
      <c r="T4" s="164"/>
      <c r="U4" s="171"/>
      <c r="V4" s="167"/>
      <c r="W4" s="162"/>
      <c r="X4" s="162"/>
    </row>
    <row r="5" spans="1:24" ht="30.75" customHeight="1">
      <c r="A5" s="2">
        <v>1</v>
      </c>
      <c r="B5" s="2" t="s">
        <v>10</v>
      </c>
      <c r="C5" s="2">
        <v>60</v>
      </c>
      <c r="D5" s="2">
        <v>120</v>
      </c>
      <c r="E5" s="2">
        <v>180</v>
      </c>
      <c r="F5" s="26">
        <v>1</v>
      </c>
      <c r="G5" s="17"/>
      <c r="H5" s="21">
        <v>60</v>
      </c>
      <c r="I5" s="21">
        <v>120</v>
      </c>
      <c r="J5" s="22">
        <f t="shared" ref="J5:J6" si="0">I5+H5</f>
        <v>180</v>
      </c>
      <c r="K5" s="25">
        <v>1</v>
      </c>
      <c r="L5" s="3"/>
      <c r="M5" s="15">
        <v>60</v>
      </c>
      <c r="N5" s="15">
        <v>120</v>
      </c>
      <c r="O5" s="15">
        <v>180</v>
      </c>
      <c r="P5" s="25">
        <v>1</v>
      </c>
      <c r="Q5" s="3"/>
      <c r="R5" s="15">
        <v>60</v>
      </c>
      <c r="S5" s="15">
        <v>120</v>
      </c>
      <c r="T5" s="15">
        <v>180</v>
      </c>
      <c r="U5" s="3">
        <v>1</v>
      </c>
      <c r="V5" s="4"/>
      <c r="W5" s="5">
        <f>E5+J5+O5+T5</f>
        <v>720</v>
      </c>
      <c r="X5" s="6">
        <v>1</v>
      </c>
    </row>
    <row r="6" spans="1:24" ht="34.5" customHeight="1">
      <c r="A6" s="2">
        <v>2</v>
      </c>
      <c r="B6" s="2" t="s">
        <v>13</v>
      </c>
      <c r="C6" s="2">
        <v>60</v>
      </c>
      <c r="D6" s="2">
        <v>109</v>
      </c>
      <c r="E6" s="2">
        <v>169</v>
      </c>
      <c r="F6" s="26">
        <v>2</v>
      </c>
      <c r="G6" s="17"/>
      <c r="H6" s="21">
        <v>60</v>
      </c>
      <c r="I6" s="21">
        <v>114</v>
      </c>
      <c r="J6" s="22">
        <f t="shared" si="0"/>
        <v>174</v>
      </c>
      <c r="K6" s="25">
        <v>2</v>
      </c>
      <c r="L6" s="3"/>
      <c r="M6" s="15">
        <v>60</v>
      </c>
      <c r="N6" s="15">
        <v>114</v>
      </c>
      <c r="O6" s="15">
        <v>174</v>
      </c>
      <c r="P6" s="25">
        <v>2</v>
      </c>
      <c r="Q6" s="3"/>
      <c r="R6" s="15">
        <v>57</v>
      </c>
      <c r="S6" s="15">
        <v>117</v>
      </c>
      <c r="T6" s="15">
        <v>174</v>
      </c>
      <c r="U6" s="3">
        <v>2</v>
      </c>
      <c r="V6" s="4"/>
      <c r="W6" s="5">
        <f>E6+J6+O6+T6</f>
        <v>691</v>
      </c>
      <c r="X6" s="6">
        <v>2</v>
      </c>
    </row>
    <row r="7" spans="1:24" ht="36.75" customHeight="1">
      <c r="A7" s="2">
        <v>3</v>
      </c>
      <c r="B7" s="2" t="s">
        <v>11</v>
      </c>
      <c r="C7" s="2"/>
      <c r="D7" s="2">
        <v>30</v>
      </c>
      <c r="E7" s="2">
        <v>30</v>
      </c>
      <c r="F7" s="18">
        <v>8</v>
      </c>
      <c r="G7" s="18"/>
      <c r="H7" s="22">
        <v>49</v>
      </c>
      <c r="I7" s="22">
        <v>96</v>
      </c>
      <c r="J7" s="22">
        <f>I7+H7</f>
        <v>145</v>
      </c>
      <c r="K7" s="7">
        <v>6</v>
      </c>
      <c r="L7" s="7"/>
      <c r="M7" s="15">
        <v>48</v>
      </c>
      <c r="N7" s="15">
        <v>90</v>
      </c>
      <c r="O7" s="15">
        <v>138</v>
      </c>
      <c r="P7" s="7">
        <v>5</v>
      </c>
      <c r="Q7" s="7"/>
      <c r="R7" s="15">
        <v>47</v>
      </c>
      <c r="S7" s="15">
        <v>97</v>
      </c>
      <c r="T7" s="15">
        <v>144</v>
      </c>
      <c r="U7" s="7">
        <v>5</v>
      </c>
      <c r="V7" s="8"/>
      <c r="W7" s="175">
        <f>E7+J7+O7+T7</f>
        <v>457</v>
      </c>
      <c r="X7" s="177">
        <v>5</v>
      </c>
    </row>
    <row r="8" spans="1:24" ht="34.5" customHeight="1">
      <c r="A8" s="2">
        <v>4</v>
      </c>
      <c r="B8" s="2" t="s">
        <v>12</v>
      </c>
      <c r="C8" s="2">
        <v>53</v>
      </c>
      <c r="D8" s="2">
        <v>111</v>
      </c>
      <c r="E8" s="2">
        <v>164</v>
      </c>
      <c r="F8" s="26">
        <v>3</v>
      </c>
      <c r="G8" s="17"/>
      <c r="H8" s="21">
        <v>51</v>
      </c>
      <c r="I8" s="21">
        <v>120</v>
      </c>
      <c r="J8" s="22">
        <f t="shared" ref="J8:J11" si="1">I8+H8</f>
        <v>171</v>
      </c>
      <c r="K8" s="25">
        <v>3</v>
      </c>
      <c r="L8" s="3"/>
      <c r="M8" s="15">
        <v>48</v>
      </c>
      <c r="N8" s="15">
        <v>117</v>
      </c>
      <c r="O8" s="15">
        <v>165</v>
      </c>
      <c r="P8" s="25">
        <v>3</v>
      </c>
      <c r="Q8" s="3"/>
      <c r="R8" s="15">
        <v>50</v>
      </c>
      <c r="S8" s="15">
        <v>117</v>
      </c>
      <c r="T8" s="15">
        <v>167</v>
      </c>
      <c r="U8" s="3">
        <v>3</v>
      </c>
      <c r="V8" s="3"/>
      <c r="W8" s="5">
        <f>E8+J8+O8+T8</f>
        <v>667</v>
      </c>
      <c r="X8" s="6">
        <v>3</v>
      </c>
    </row>
    <row r="9" spans="1:24" ht="34.5" customHeight="1">
      <c r="A9" s="2">
        <v>5</v>
      </c>
      <c r="B9" s="2" t="s">
        <v>15</v>
      </c>
      <c r="C9" s="2">
        <v>51</v>
      </c>
      <c r="D9" s="2">
        <v>103</v>
      </c>
      <c r="E9" s="2">
        <v>154</v>
      </c>
      <c r="F9" s="2">
        <v>4</v>
      </c>
      <c r="G9" s="2"/>
      <c r="H9" s="21">
        <v>54</v>
      </c>
      <c r="I9" s="21">
        <v>104</v>
      </c>
      <c r="J9" s="22">
        <f t="shared" si="1"/>
        <v>158</v>
      </c>
      <c r="K9" s="21">
        <v>4</v>
      </c>
      <c r="L9" s="15"/>
      <c r="M9" s="15">
        <v>51</v>
      </c>
      <c r="N9" s="15">
        <v>96</v>
      </c>
      <c r="O9" s="15">
        <v>147</v>
      </c>
      <c r="P9" s="15">
        <v>4</v>
      </c>
      <c r="Q9" s="15"/>
      <c r="R9" s="15">
        <v>48</v>
      </c>
      <c r="S9" s="15">
        <v>98</v>
      </c>
      <c r="T9" s="15">
        <v>146</v>
      </c>
      <c r="U9" s="15">
        <v>4</v>
      </c>
      <c r="V9" s="9"/>
      <c r="W9" s="175">
        <f>E9+J9+O9+T9</f>
        <v>605</v>
      </c>
      <c r="X9" s="177">
        <v>4</v>
      </c>
    </row>
    <row r="10" spans="1:24" ht="34.5" customHeight="1">
      <c r="A10" s="2">
        <v>6</v>
      </c>
      <c r="B10" s="2" t="s">
        <v>46</v>
      </c>
      <c r="C10" s="2">
        <v>37</v>
      </c>
      <c r="D10" s="2">
        <v>76</v>
      </c>
      <c r="E10" s="2">
        <v>113</v>
      </c>
      <c r="F10" s="2">
        <v>5</v>
      </c>
      <c r="G10" s="2"/>
      <c r="H10" s="21"/>
      <c r="I10" s="21"/>
      <c r="J10" s="22"/>
      <c r="K10" s="21"/>
      <c r="L10" s="15"/>
      <c r="M10" s="15">
        <v>26</v>
      </c>
      <c r="N10" s="15">
        <v>68</v>
      </c>
      <c r="O10" s="15">
        <v>94</v>
      </c>
      <c r="P10" s="15">
        <v>7</v>
      </c>
      <c r="Q10" s="15"/>
      <c r="R10" s="15"/>
      <c r="S10" s="15"/>
      <c r="T10" s="15"/>
      <c r="U10" s="15"/>
      <c r="V10" s="9"/>
      <c r="W10" s="175">
        <f>E10+O10</f>
        <v>207</v>
      </c>
      <c r="X10" s="10">
        <v>8</v>
      </c>
    </row>
    <row r="11" spans="1:24" ht="33.75" customHeight="1">
      <c r="A11" s="2">
        <v>7</v>
      </c>
      <c r="B11" s="14" t="s">
        <v>23</v>
      </c>
      <c r="C11" s="14">
        <v>45</v>
      </c>
      <c r="D11" s="14">
        <v>30</v>
      </c>
      <c r="E11" s="14">
        <v>101</v>
      </c>
      <c r="F11" s="14">
        <v>6</v>
      </c>
      <c r="G11" s="14"/>
      <c r="H11" s="20">
        <v>48</v>
      </c>
      <c r="I11" s="20">
        <v>99</v>
      </c>
      <c r="J11" s="22">
        <f t="shared" si="1"/>
        <v>147</v>
      </c>
      <c r="K11" s="20">
        <v>5</v>
      </c>
      <c r="L11" s="14"/>
      <c r="M11" s="14">
        <v>50</v>
      </c>
      <c r="N11" s="14">
        <v>27</v>
      </c>
      <c r="O11" s="14">
        <v>77</v>
      </c>
      <c r="P11" s="14">
        <v>8</v>
      </c>
      <c r="Q11" s="14"/>
      <c r="R11" s="14">
        <v>41</v>
      </c>
      <c r="S11" s="14">
        <v>60</v>
      </c>
      <c r="T11" s="14">
        <v>101</v>
      </c>
      <c r="U11" s="14">
        <v>6</v>
      </c>
      <c r="V11" s="16"/>
      <c r="W11" s="176">
        <f>E11+J11+O11+T11</f>
        <v>426</v>
      </c>
      <c r="X11" s="12">
        <v>6</v>
      </c>
    </row>
    <row r="12" spans="1:24" ht="33.75" customHeight="1">
      <c r="A12" s="2">
        <v>8</v>
      </c>
      <c r="B12" s="15" t="s">
        <v>14</v>
      </c>
      <c r="C12" s="15">
        <v>41</v>
      </c>
      <c r="D12" s="15">
        <v>30</v>
      </c>
      <c r="E12" s="15">
        <v>71</v>
      </c>
      <c r="F12" s="15">
        <v>7</v>
      </c>
      <c r="G12" s="15"/>
      <c r="H12" s="21">
        <v>44</v>
      </c>
      <c r="I12" s="21">
        <v>30</v>
      </c>
      <c r="J12" s="22">
        <f>I12+H12</f>
        <v>74</v>
      </c>
      <c r="K12" s="21">
        <v>7</v>
      </c>
      <c r="L12" s="15"/>
      <c r="M12" s="15">
        <v>34</v>
      </c>
      <c r="N12" s="15">
        <v>30</v>
      </c>
      <c r="O12" s="15">
        <v>64</v>
      </c>
      <c r="P12" s="15">
        <v>9</v>
      </c>
      <c r="Q12" s="23"/>
      <c r="R12" s="23">
        <v>43</v>
      </c>
      <c r="S12" s="23">
        <v>27</v>
      </c>
      <c r="T12" s="23">
        <v>70</v>
      </c>
      <c r="U12" s="23">
        <v>7</v>
      </c>
      <c r="V12" s="16"/>
      <c r="W12" s="176">
        <f>E12+J12+O12+T12</f>
        <v>279</v>
      </c>
      <c r="X12" s="12">
        <v>7</v>
      </c>
    </row>
    <row r="13" spans="1:24" ht="33.75" customHeight="1">
      <c r="A13" s="2">
        <v>9</v>
      </c>
      <c r="B13" s="23" t="s">
        <v>77</v>
      </c>
      <c r="C13" s="23"/>
      <c r="D13" s="23"/>
      <c r="E13" s="23"/>
      <c r="F13" s="23"/>
      <c r="G13" s="23"/>
      <c r="H13" s="23"/>
      <c r="I13" s="23"/>
      <c r="J13" s="22"/>
      <c r="K13" s="23"/>
      <c r="L13" s="23"/>
      <c r="M13" s="23">
        <v>32</v>
      </c>
      <c r="N13" s="23">
        <v>77</v>
      </c>
      <c r="O13" s="23">
        <v>109</v>
      </c>
      <c r="P13" s="23">
        <v>6</v>
      </c>
      <c r="Q13" s="23"/>
      <c r="R13" s="23"/>
      <c r="S13" s="23"/>
      <c r="T13" s="23"/>
      <c r="U13" s="23"/>
      <c r="V13" s="16"/>
      <c r="W13" s="11"/>
      <c r="X13" s="12"/>
    </row>
    <row r="14" spans="1:24" ht="33.75" customHeight="1">
      <c r="A14" s="2">
        <v>10</v>
      </c>
      <c r="B14" s="23" t="s">
        <v>89</v>
      </c>
      <c r="C14" s="23"/>
      <c r="D14" s="23"/>
      <c r="E14" s="23"/>
      <c r="F14" s="23"/>
      <c r="G14" s="23"/>
      <c r="H14" s="23"/>
      <c r="I14" s="23"/>
      <c r="J14" s="22"/>
      <c r="K14" s="23"/>
      <c r="L14" s="23"/>
      <c r="M14" s="23">
        <v>39</v>
      </c>
      <c r="N14" s="23">
        <v>0</v>
      </c>
      <c r="O14" s="23">
        <v>39</v>
      </c>
      <c r="P14" s="23">
        <v>11</v>
      </c>
      <c r="Q14" s="23"/>
      <c r="R14" s="23"/>
      <c r="S14" s="23"/>
      <c r="T14" s="23"/>
      <c r="U14" s="23"/>
      <c r="V14" s="16"/>
      <c r="W14" s="11"/>
      <c r="X14" s="12"/>
    </row>
    <row r="15" spans="1:24" ht="33.75" customHeight="1">
      <c r="A15" s="2">
        <v>11</v>
      </c>
      <c r="B15" s="24" t="s">
        <v>90</v>
      </c>
      <c r="C15" s="24"/>
      <c r="D15" s="24"/>
      <c r="E15" s="24"/>
      <c r="F15" s="24"/>
      <c r="G15" s="24"/>
      <c r="H15" s="24"/>
      <c r="I15" s="24"/>
      <c r="J15" s="22"/>
      <c r="K15" s="24"/>
      <c r="L15" s="24"/>
      <c r="M15" s="24">
        <v>26</v>
      </c>
      <c r="N15" s="24">
        <v>24</v>
      </c>
      <c r="O15" s="24">
        <v>50</v>
      </c>
      <c r="P15" s="24">
        <v>10</v>
      </c>
      <c r="Q15" s="24"/>
      <c r="R15" s="24"/>
      <c r="S15" s="24"/>
      <c r="T15" s="24"/>
      <c r="U15" s="24"/>
      <c r="V15" s="9"/>
      <c r="W15" s="5"/>
      <c r="X15" s="10"/>
    </row>
  </sheetData>
  <mergeCells count="28">
    <mergeCell ref="G2:G4"/>
    <mergeCell ref="R3:R4"/>
    <mergeCell ref="S3:S4"/>
    <mergeCell ref="T3:T4"/>
    <mergeCell ref="U3:U4"/>
    <mergeCell ref="K3:K4"/>
    <mergeCell ref="M3:M4"/>
    <mergeCell ref="N3:N4"/>
    <mergeCell ref="O3:O4"/>
    <mergeCell ref="P3:P4"/>
    <mergeCell ref="H2:K2"/>
    <mergeCell ref="M2:P2"/>
    <mergeCell ref="R2:U2"/>
    <mergeCell ref="C3:C4"/>
    <mergeCell ref="D3:D4"/>
    <mergeCell ref="E3:E4"/>
    <mergeCell ref="F3:F4"/>
    <mergeCell ref="A2:A4"/>
    <mergeCell ref="B2:B4"/>
    <mergeCell ref="C2:F2"/>
    <mergeCell ref="W2:W4"/>
    <mergeCell ref="X2:X4"/>
    <mergeCell ref="H3:H4"/>
    <mergeCell ref="I3:I4"/>
    <mergeCell ref="J3:J4"/>
    <mergeCell ref="V2:V4"/>
    <mergeCell ref="Q2:Q4"/>
    <mergeCell ref="L2:L4"/>
  </mergeCells>
  <pageMargins left="0.25" right="0.25" top="0.75" bottom="0.75" header="0.3" footer="0.3"/>
  <pageSetup paperSize="9" scale="56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K41"/>
  <sheetViews>
    <sheetView view="pageBreakPreview" topLeftCell="A4" zoomScale="60" zoomScaleNormal="80" workbookViewId="0">
      <selection activeCell="J29" sqref="J29"/>
    </sheetView>
  </sheetViews>
  <sheetFormatPr defaultColWidth="9.140625" defaultRowHeight="18.75"/>
  <cols>
    <col min="1" max="1" width="5.5703125" style="1" customWidth="1"/>
    <col min="2" max="2" width="39.140625" style="1" customWidth="1"/>
    <col min="3" max="3" width="30.1406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ht="20.25">
      <c r="A1" s="139" t="s">
        <v>24</v>
      </c>
      <c r="B1" s="139"/>
      <c r="C1" s="139"/>
      <c r="D1" s="139"/>
      <c r="E1" s="139"/>
      <c r="F1" s="139"/>
      <c r="G1" s="139"/>
      <c r="H1" s="139"/>
    </row>
    <row r="2" spans="1:8" ht="20.25">
      <c r="A2" s="139" t="s">
        <v>142</v>
      </c>
      <c r="B2" s="139"/>
      <c r="C2" s="139"/>
      <c r="D2" s="139"/>
      <c r="E2" s="139"/>
      <c r="F2" s="139"/>
      <c r="G2" s="139"/>
      <c r="H2" s="139"/>
    </row>
    <row r="3" spans="1:8" ht="20.25">
      <c r="A3" s="135" t="s">
        <v>143</v>
      </c>
      <c r="B3" s="135"/>
      <c r="C3" s="135"/>
      <c r="D3" s="135"/>
      <c r="E3" s="135"/>
      <c r="F3" s="135"/>
      <c r="G3" s="135"/>
      <c r="H3" s="135"/>
    </row>
    <row r="4" spans="1:8" ht="20.25">
      <c r="A4" s="136" t="s">
        <v>49</v>
      </c>
      <c r="B4" s="136"/>
      <c r="C4" s="136"/>
      <c r="D4" s="136"/>
      <c r="E4" s="136"/>
      <c r="F4" s="136"/>
      <c r="G4" s="136"/>
      <c r="H4" s="136"/>
    </row>
    <row r="5" spans="1:8" ht="20.25">
      <c r="A5" s="137" t="s">
        <v>189</v>
      </c>
      <c r="B5" s="137"/>
      <c r="C5" s="137"/>
      <c r="D5" s="137"/>
      <c r="E5" s="137"/>
      <c r="F5" s="137"/>
      <c r="G5" s="137"/>
      <c r="H5" s="137"/>
    </row>
    <row r="6" spans="1:8" ht="40.5">
      <c r="A6" s="27" t="s">
        <v>0</v>
      </c>
      <c r="B6" s="27" t="s">
        <v>9</v>
      </c>
      <c r="C6" s="31" t="s">
        <v>1</v>
      </c>
      <c r="D6" s="27" t="s">
        <v>6</v>
      </c>
      <c r="E6" s="27" t="s">
        <v>2</v>
      </c>
      <c r="F6" s="27" t="s">
        <v>3</v>
      </c>
      <c r="G6" s="27" t="s">
        <v>4</v>
      </c>
      <c r="H6" s="27" t="s">
        <v>5</v>
      </c>
    </row>
    <row r="7" spans="1:8" ht="20.25">
      <c r="A7" s="101">
        <v>1</v>
      </c>
      <c r="B7" s="102" t="s">
        <v>62</v>
      </c>
      <c r="C7" s="33" t="s">
        <v>121</v>
      </c>
      <c r="D7" s="31">
        <v>42</v>
      </c>
      <c r="E7" s="30">
        <v>1.9444444444444445E-2</v>
      </c>
      <c r="F7" s="30">
        <v>2.7708333333333331E-2</v>
      </c>
      <c r="G7" s="30">
        <f t="shared" ref="G7:G15" si="0">F7-E7</f>
        <v>8.2638888888888866E-3</v>
      </c>
      <c r="H7" s="31">
        <v>1</v>
      </c>
    </row>
    <row r="8" spans="1:8" ht="20.25">
      <c r="A8" s="101">
        <v>2</v>
      </c>
      <c r="B8" s="96" t="s">
        <v>155</v>
      </c>
      <c r="C8" s="103" t="s">
        <v>13</v>
      </c>
      <c r="D8" s="31">
        <v>44</v>
      </c>
      <c r="E8" s="30">
        <v>2.0138888888888901E-2</v>
      </c>
      <c r="F8" s="30">
        <v>2.8530092592592593E-2</v>
      </c>
      <c r="G8" s="30">
        <f t="shared" si="0"/>
        <v>8.3912037037036924E-3</v>
      </c>
      <c r="H8" s="31">
        <v>2</v>
      </c>
    </row>
    <row r="9" spans="1:8" ht="20.25">
      <c r="A9" s="101">
        <v>3</v>
      </c>
      <c r="B9" s="96" t="s">
        <v>63</v>
      </c>
      <c r="C9" s="103" t="s">
        <v>121</v>
      </c>
      <c r="D9" s="31">
        <v>48</v>
      </c>
      <c r="E9" s="30">
        <v>2.1527777777777798E-2</v>
      </c>
      <c r="F9" s="30">
        <v>3.0254629629629631E-2</v>
      </c>
      <c r="G9" s="30">
        <f t="shared" si="0"/>
        <v>8.7268518518518329E-3</v>
      </c>
      <c r="H9" s="31">
        <v>3</v>
      </c>
    </row>
    <row r="10" spans="1:8" ht="20.25">
      <c r="A10" s="101">
        <v>4</v>
      </c>
      <c r="B10" s="96" t="s">
        <v>156</v>
      </c>
      <c r="C10" s="33" t="s">
        <v>13</v>
      </c>
      <c r="D10" s="31">
        <v>46</v>
      </c>
      <c r="E10" s="30">
        <v>2.0833333333333301E-2</v>
      </c>
      <c r="F10" s="30">
        <v>2.9699074074074072E-2</v>
      </c>
      <c r="G10" s="30">
        <f t="shared" si="0"/>
        <v>8.8657407407407712E-3</v>
      </c>
      <c r="H10" s="31">
        <v>4</v>
      </c>
    </row>
    <row r="11" spans="1:8" ht="20.25">
      <c r="A11" s="101">
        <v>5</v>
      </c>
      <c r="B11" s="96" t="s">
        <v>83</v>
      </c>
      <c r="C11" s="103" t="s">
        <v>14</v>
      </c>
      <c r="D11" s="27">
        <v>81</v>
      </c>
      <c r="E11" s="30">
        <v>2.1874999999999999E-2</v>
      </c>
      <c r="F11" s="30">
        <v>3.078703703703704E-2</v>
      </c>
      <c r="G11" s="30">
        <f t="shared" si="0"/>
        <v>8.9120370370370412E-3</v>
      </c>
      <c r="H11" s="31">
        <v>5</v>
      </c>
    </row>
    <row r="12" spans="1:8" ht="20.25">
      <c r="A12" s="101">
        <v>6</v>
      </c>
      <c r="B12" s="102" t="s">
        <v>124</v>
      </c>
      <c r="C12" s="33" t="s">
        <v>121</v>
      </c>
      <c r="D12" s="31">
        <v>45</v>
      </c>
      <c r="E12" s="30">
        <v>2.0486111111111101E-2</v>
      </c>
      <c r="F12" s="30">
        <v>3.0277777777777778E-2</v>
      </c>
      <c r="G12" s="30">
        <f t="shared" si="0"/>
        <v>9.7916666666666777E-3</v>
      </c>
      <c r="H12" s="31">
        <v>6</v>
      </c>
    </row>
    <row r="13" spans="1:8" ht="20.25">
      <c r="A13" s="101">
        <v>7</v>
      </c>
      <c r="B13" s="96" t="s">
        <v>120</v>
      </c>
      <c r="C13" s="33" t="s">
        <v>121</v>
      </c>
      <c r="D13" s="31">
        <v>47</v>
      </c>
      <c r="E13" s="30">
        <v>2.1180555555555501E-2</v>
      </c>
      <c r="F13" s="30">
        <v>3.2106481481481479E-2</v>
      </c>
      <c r="G13" s="30">
        <f t="shared" si="0"/>
        <v>1.0925925925925978E-2</v>
      </c>
      <c r="H13" s="31">
        <v>7</v>
      </c>
    </row>
    <row r="14" spans="1:8" ht="20.25">
      <c r="A14" s="101">
        <v>8</v>
      </c>
      <c r="B14" s="96" t="s">
        <v>154</v>
      </c>
      <c r="C14" s="33" t="s">
        <v>13</v>
      </c>
      <c r="D14" s="31">
        <v>43</v>
      </c>
      <c r="E14" s="30">
        <v>1.9791666666666666E-2</v>
      </c>
      <c r="F14" s="30">
        <v>3.1354166666666662E-2</v>
      </c>
      <c r="G14" s="30">
        <f t="shared" si="0"/>
        <v>1.1562499999999996E-2</v>
      </c>
      <c r="H14" s="31">
        <v>8</v>
      </c>
    </row>
    <row r="15" spans="1:8" ht="20.25">
      <c r="A15" s="101">
        <v>9</v>
      </c>
      <c r="B15" s="96" t="s">
        <v>57</v>
      </c>
      <c r="C15" s="103" t="s">
        <v>56</v>
      </c>
      <c r="D15" s="31">
        <v>49</v>
      </c>
      <c r="E15" s="30">
        <v>2.2222222222222199E-2</v>
      </c>
      <c r="F15" s="30">
        <v>3.5104166666666665E-2</v>
      </c>
      <c r="G15" s="30">
        <f t="shared" si="0"/>
        <v>1.2881944444444467E-2</v>
      </c>
      <c r="H15" s="31">
        <v>9</v>
      </c>
    </row>
    <row r="16" spans="1:8" ht="20.25">
      <c r="A16" s="134" t="s">
        <v>7</v>
      </c>
      <c r="B16" s="134"/>
      <c r="C16" s="134"/>
      <c r="D16" s="134"/>
      <c r="E16" s="134"/>
      <c r="F16" s="134"/>
      <c r="G16" s="134"/>
      <c r="H16" s="134"/>
    </row>
    <row r="17" spans="1:11" ht="20.25">
      <c r="A17" s="135" t="s">
        <v>8</v>
      </c>
      <c r="B17" s="135"/>
      <c r="C17" s="135"/>
      <c r="D17" s="135"/>
      <c r="E17" s="135"/>
      <c r="F17" s="135"/>
      <c r="G17" s="135"/>
      <c r="H17" s="135"/>
    </row>
    <row r="18" spans="1:11" ht="26.25">
      <c r="A18" s="60"/>
      <c r="B18" s="60"/>
      <c r="C18" s="60"/>
      <c r="D18" s="60"/>
      <c r="E18" s="60"/>
      <c r="F18" s="60"/>
      <c r="G18" s="60"/>
      <c r="H18" s="60"/>
    </row>
    <row r="19" spans="1:11">
      <c r="A19" s="13"/>
      <c r="B19" s="13"/>
      <c r="C19" s="13"/>
      <c r="D19" s="13"/>
      <c r="E19" s="13"/>
      <c r="F19" s="13"/>
      <c r="G19" s="13"/>
      <c r="H19" s="13"/>
    </row>
    <row r="20" spans="1:11">
      <c r="A20" s="13"/>
      <c r="B20" s="13"/>
      <c r="C20" s="13"/>
      <c r="D20" s="13"/>
      <c r="E20" s="13"/>
      <c r="F20" s="13"/>
      <c r="G20" s="13"/>
      <c r="H20" s="13"/>
    </row>
    <row r="21" spans="1:11" ht="20.25">
      <c r="A21" s="139" t="s">
        <v>24</v>
      </c>
      <c r="B21" s="139"/>
      <c r="C21" s="139"/>
      <c r="D21" s="139"/>
      <c r="E21" s="139"/>
      <c r="F21" s="139"/>
      <c r="G21" s="139"/>
      <c r="H21" s="139"/>
    </row>
    <row r="22" spans="1:11" ht="20.25">
      <c r="A22" s="139" t="s">
        <v>142</v>
      </c>
      <c r="B22" s="139"/>
      <c r="C22" s="139"/>
      <c r="D22" s="139"/>
      <c r="E22" s="139"/>
      <c r="F22" s="139"/>
      <c r="G22" s="139"/>
      <c r="H22" s="139"/>
    </row>
    <row r="23" spans="1:11" ht="20.25">
      <c r="A23" s="135" t="s">
        <v>143</v>
      </c>
      <c r="B23" s="135"/>
      <c r="C23" s="135"/>
      <c r="D23" s="135"/>
      <c r="E23" s="135"/>
      <c r="F23" s="135"/>
      <c r="G23" s="135"/>
      <c r="H23" s="135"/>
    </row>
    <row r="24" spans="1:11" ht="20.25">
      <c r="A24" s="138" t="s">
        <v>32</v>
      </c>
      <c r="B24" s="136"/>
      <c r="C24" s="136"/>
      <c r="D24" s="136"/>
      <c r="E24" s="136"/>
      <c r="F24" s="136"/>
      <c r="G24" s="136"/>
      <c r="H24" s="136"/>
    </row>
    <row r="25" spans="1:11" ht="20.25">
      <c r="A25" s="137" t="s">
        <v>54</v>
      </c>
      <c r="B25" s="137"/>
      <c r="C25" s="137"/>
      <c r="D25" s="137"/>
      <c r="E25" s="137"/>
      <c r="F25" s="137"/>
      <c r="G25" s="137"/>
      <c r="H25" s="137"/>
    </row>
    <row r="26" spans="1:11" ht="40.5">
      <c r="A26" s="27" t="s">
        <v>0</v>
      </c>
      <c r="B26" s="27" t="s">
        <v>9</v>
      </c>
      <c r="C26" s="31" t="s">
        <v>1</v>
      </c>
      <c r="D26" s="27" t="s">
        <v>6</v>
      </c>
      <c r="E26" s="27" t="s">
        <v>2</v>
      </c>
      <c r="F26" s="27" t="s">
        <v>3</v>
      </c>
      <c r="G26" s="27" t="s">
        <v>4</v>
      </c>
      <c r="H26" s="27" t="s">
        <v>5</v>
      </c>
    </row>
    <row r="27" spans="1:11" ht="20.25">
      <c r="A27" s="28">
        <v>1</v>
      </c>
      <c r="B27" s="32" t="s">
        <v>125</v>
      </c>
      <c r="C27" s="94" t="s">
        <v>121</v>
      </c>
      <c r="D27" s="27">
        <v>72</v>
      </c>
      <c r="E27" s="29">
        <v>2.9513888888888899E-2</v>
      </c>
      <c r="F27" s="29">
        <v>3.7916666666666668E-2</v>
      </c>
      <c r="G27" s="29">
        <f t="shared" ref="G27:G39" si="1">F27-E27</f>
        <v>8.4027777777777694E-3</v>
      </c>
      <c r="H27" s="27">
        <v>1</v>
      </c>
    </row>
    <row r="28" spans="1:11" ht="20.25">
      <c r="A28" s="28">
        <v>2</v>
      </c>
      <c r="B28" s="119" t="s">
        <v>138</v>
      </c>
      <c r="C28" s="120" t="s">
        <v>121</v>
      </c>
      <c r="D28" s="121">
        <v>203</v>
      </c>
      <c r="E28" s="122">
        <v>4.8263888888888884E-2</v>
      </c>
      <c r="F28" s="123">
        <v>5.693287037037037E-2</v>
      </c>
      <c r="G28" s="122">
        <f t="shared" si="1"/>
        <v>8.6689814814814858E-3</v>
      </c>
      <c r="H28" s="124">
        <v>2</v>
      </c>
    </row>
    <row r="29" spans="1:11" ht="20.25">
      <c r="A29" s="28">
        <v>3</v>
      </c>
      <c r="B29" s="96" t="s">
        <v>122</v>
      </c>
      <c r="C29" s="94" t="s">
        <v>121</v>
      </c>
      <c r="D29" s="27">
        <v>74</v>
      </c>
      <c r="E29" s="29">
        <v>3.0208333333333299E-2</v>
      </c>
      <c r="F29" s="30">
        <v>3.9386574074074074E-2</v>
      </c>
      <c r="G29" s="29">
        <f t="shared" si="1"/>
        <v>9.178240740740775E-3</v>
      </c>
      <c r="H29" s="27">
        <v>3</v>
      </c>
    </row>
    <row r="30" spans="1:11" ht="20.25">
      <c r="A30" s="28">
        <v>4</v>
      </c>
      <c r="B30" s="96" t="s">
        <v>158</v>
      </c>
      <c r="C30" s="97" t="s">
        <v>152</v>
      </c>
      <c r="D30" s="27">
        <v>77</v>
      </c>
      <c r="E30" s="29">
        <v>3.09027777777778E-2</v>
      </c>
      <c r="F30" s="29">
        <v>4.0833333333333333E-2</v>
      </c>
      <c r="G30" s="29">
        <f t="shared" si="1"/>
        <v>9.9305555555555328E-3</v>
      </c>
      <c r="H30" s="27">
        <v>4</v>
      </c>
      <c r="K30" s="1" t="s">
        <v>91</v>
      </c>
    </row>
    <row r="31" spans="1:11" ht="20.25">
      <c r="A31" s="28">
        <v>5</v>
      </c>
      <c r="B31" s="32" t="s">
        <v>126</v>
      </c>
      <c r="C31" s="94" t="s">
        <v>121</v>
      </c>
      <c r="D31" s="27">
        <v>68</v>
      </c>
      <c r="E31" s="29">
        <v>2.8472222222222222E-2</v>
      </c>
      <c r="F31" s="29">
        <v>3.847222222222222E-2</v>
      </c>
      <c r="G31" s="29">
        <f t="shared" si="1"/>
        <v>9.9999999999999985E-3</v>
      </c>
      <c r="H31" s="27">
        <v>5</v>
      </c>
    </row>
    <row r="32" spans="1:11" ht="20.25">
      <c r="A32" s="28">
        <v>6</v>
      </c>
      <c r="B32" s="96" t="s">
        <v>157</v>
      </c>
      <c r="C32" s="97" t="s">
        <v>152</v>
      </c>
      <c r="D32" s="27">
        <v>75</v>
      </c>
      <c r="E32" s="29">
        <v>3.05555555555556E-2</v>
      </c>
      <c r="F32" s="30">
        <v>4.08912037037037E-2</v>
      </c>
      <c r="G32" s="29">
        <f t="shared" si="1"/>
        <v>1.0335648148148101E-2</v>
      </c>
      <c r="H32" s="27">
        <v>6</v>
      </c>
    </row>
    <row r="33" spans="1:8" ht="20.25">
      <c r="A33" s="28">
        <v>7</v>
      </c>
      <c r="B33" s="92" t="s">
        <v>123</v>
      </c>
      <c r="C33" s="94" t="s">
        <v>121</v>
      </c>
      <c r="D33" s="27">
        <v>71</v>
      </c>
      <c r="E33" s="29">
        <v>2.9166666666666698E-2</v>
      </c>
      <c r="F33" s="95">
        <v>4.010416666666667E-2</v>
      </c>
      <c r="G33" s="29">
        <f t="shared" si="1"/>
        <v>1.0937499999999972E-2</v>
      </c>
      <c r="H33" s="27">
        <v>7</v>
      </c>
    </row>
    <row r="34" spans="1:8" ht="20.25">
      <c r="A34" s="28">
        <v>8</v>
      </c>
      <c r="B34" s="32" t="s">
        <v>106</v>
      </c>
      <c r="C34" s="94" t="s">
        <v>12</v>
      </c>
      <c r="D34" s="27">
        <v>73</v>
      </c>
      <c r="E34" s="29">
        <v>2.9861111111111099E-2</v>
      </c>
      <c r="F34" s="30">
        <v>4.1423611111111112E-2</v>
      </c>
      <c r="G34" s="29">
        <f t="shared" si="1"/>
        <v>1.1562500000000014E-2</v>
      </c>
      <c r="H34" s="27">
        <v>8</v>
      </c>
    </row>
    <row r="35" spans="1:8" ht="20.25">
      <c r="A35" s="28">
        <v>9</v>
      </c>
      <c r="B35" s="96" t="s">
        <v>175</v>
      </c>
      <c r="C35" s="97" t="s">
        <v>56</v>
      </c>
      <c r="D35" s="27">
        <v>79</v>
      </c>
      <c r="E35" s="29">
        <v>3.15972222222222E-2</v>
      </c>
      <c r="F35" s="95">
        <v>4.3287037037037041E-2</v>
      </c>
      <c r="G35" s="29">
        <f t="shared" si="1"/>
        <v>1.168981481481484E-2</v>
      </c>
      <c r="H35" s="27">
        <v>9</v>
      </c>
    </row>
    <row r="36" spans="1:8" ht="20.25">
      <c r="A36" s="28">
        <v>10</v>
      </c>
      <c r="B36" s="92" t="s">
        <v>107</v>
      </c>
      <c r="C36" s="89" t="s">
        <v>12</v>
      </c>
      <c r="D36" s="27">
        <v>70</v>
      </c>
      <c r="E36" s="29">
        <v>2.8819444444444443E-2</v>
      </c>
      <c r="F36" s="29">
        <v>4.1284722222222223E-2</v>
      </c>
      <c r="G36" s="29">
        <f t="shared" si="1"/>
        <v>1.246527777777778E-2</v>
      </c>
      <c r="H36" s="27">
        <v>10</v>
      </c>
    </row>
    <row r="37" spans="1:8" ht="20.25">
      <c r="A37" s="28">
        <v>11</v>
      </c>
      <c r="B37" s="89" t="s">
        <v>183</v>
      </c>
      <c r="C37" s="89" t="s">
        <v>12</v>
      </c>
      <c r="D37" s="31">
        <v>271</v>
      </c>
      <c r="E37" s="29">
        <v>3.2291666666666601E-2</v>
      </c>
      <c r="F37" s="30">
        <v>4.4849537037037035E-2</v>
      </c>
      <c r="G37" s="29">
        <f t="shared" si="1"/>
        <v>1.2557870370370434E-2</v>
      </c>
      <c r="H37" s="27">
        <v>11</v>
      </c>
    </row>
    <row r="38" spans="1:8" ht="20.25">
      <c r="A38" s="28">
        <v>12</v>
      </c>
      <c r="B38" s="32" t="s">
        <v>174</v>
      </c>
      <c r="C38" s="97" t="s">
        <v>56</v>
      </c>
      <c r="D38" s="27">
        <v>78</v>
      </c>
      <c r="E38" s="29">
        <v>3.125E-2</v>
      </c>
      <c r="F38" s="30">
        <v>4.5057870370370373E-2</v>
      </c>
      <c r="G38" s="29">
        <f t="shared" si="1"/>
        <v>1.3807870370370373E-2</v>
      </c>
      <c r="H38" s="27">
        <v>12</v>
      </c>
    </row>
    <row r="39" spans="1:8" ht="20.25">
      <c r="A39" s="28">
        <v>13</v>
      </c>
      <c r="B39" s="96" t="s">
        <v>176</v>
      </c>
      <c r="C39" s="118" t="s">
        <v>56</v>
      </c>
      <c r="D39" s="27">
        <v>80</v>
      </c>
      <c r="E39" s="29">
        <v>3.19444444444444E-2</v>
      </c>
      <c r="F39" s="95">
        <v>4.9756944444444444E-2</v>
      </c>
      <c r="G39" s="29">
        <f t="shared" si="1"/>
        <v>1.7812500000000044E-2</v>
      </c>
      <c r="H39" s="27">
        <v>13</v>
      </c>
    </row>
    <row r="40" spans="1:8" ht="20.25">
      <c r="A40" s="134" t="s">
        <v>7</v>
      </c>
      <c r="B40" s="134"/>
      <c r="C40" s="134"/>
      <c r="D40" s="134"/>
      <c r="E40" s="134"/>
      <c r="F40" s="134"/>
      <c r="G40" s="134"/>
      <c r="H40" s="134"/>
    </row>
    <row r="41" spans="1:8" ht="20.25">
      <c r="A41" s="135" t="s">
        <v>8</v>
      </c>
      <c r="B41" s="135"/>
      <c r="C41" s="135"/>
      <c r="D41" s="135"/>
      <c r="E41" s="135"/>
      <c r="F41" s="135"/>
      <c r="G41" s="135"/>
      <c r="H41" s="135"/>
    </row>
  </sheetData>
  <sortState ref="A27:H39">
    <sortCondition ref="G27:G39"/>
  </sortState>
  <mergeCells count="14">
    <mergeCell ref="A1:H1"/>
    <mergeCell ref="A2:H2"/>
    <mergeCell ref="A3:H3"/>
    <mergeCell ref="A21:H21"/>
    <mergeCell ref="A22:H22"/>
    <mergeCell ref="A40:H40"/>
    <mergeCell ref="A41:H41"/>
    <mergeCell ref="A4:H4"/>
    <mergeCell ref="A5:H5"/>
    <mergeCell ref="A16:H16"/>
    <mergeCell ref="A17:H17"/>
    <mergeCell ref="A24:H24"/>
    <mergeCell ref="A25:H25"/>
    <mergeCell ref="A23:H23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H35"/>
  <sheetViews>
    <sheetView view="pageBreakPreview" zoomScale="70" zoomScaleNormal="80" zoomScaleSheetLayoutView="70" workbookViewId="0">
      <selection activeCell="A22" sqref="A22:H22"/>
    </sheetView>
  </sheetViews>
  <sheetFormatPr defaultColWidth="9.140625" defaultRowHeight="18.75"/>
  <cols>
    <col min="1" max="1" width="5.5703125" style="1" customWidth="1"/>
    <col min="2" max="2" width="31.42578125" style="1" customWidth="1"/>
    <col min="3" max="3" width="30.855468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ht="20.25">
      <c r="A1" s="139" t="s">
        <v>24</v>
      </c>
      <c r="B1" s="139"/>
      <c r="C1" s="139"/>
      <c r="D1" s="139"/>
      <c r="E1" s="139"/>
      <c r="F1" s="139"/>
      <c r="G1" s="139"/>
      <c r="H1" s="139"/>
    </row>
    <row r="2" spans="1:8" ht="20.25">
      <c r="A2" s="139" t="s">
        <v>142</v>
      </c>
      <c r="B2" s="139"/>
      <c r="C2" s="139"/>
      <c r="D2" s="139"/>
      <c r="E2" s="139"/>
      <c r="F2" s="139"/>
      <c r="G2" s="139"/>
      <c r="H2" s="139"/>
    </row>
    <row r="3" spans="1:8" ht="20.25">
      <c r="A3" s="135" t="s">
        <v>143</v>
      </c>
      <c r="B3" s="135"/>
      <c r="C3" s="135"/>
      <c r="D3" s="135"/>
      <c r="E3" s="135"/>
      <c r="F3" s="135"/>
      <c r="G3" s="135"/>
      <c r="H3" s="135"/>
    </row>
    <row r="4" spans="1:8" ht="20.25">
      <c r="A4" s="136" t="s">
        <v>33</v>
      </c>
      <c r="B4" s="136"/>
      <c r="C4" s="136"/>
      <c r="D4" s="136"/>
      <c r="E4" s="136"/>
      <c r="F4" s="136"/>
      <c r="G4" s="136"/>
      <c r="H4" s="136"/>
    </row>
    <row r="5" spans="1:8" ht="55.5" customHeight="1">
      <c r="A5" s="137" t="s">
        <v>190</v>
      </c>
      <c r="B5" s="137"/>
      <c r="C5" s="137"/>
      <c r="D5" s="137"/>
      <c r="E5" s="137"/>
      <c r="F5" s="137"/>
      <c r="G5" s="137"/>
      <c r="H5" s="137"/>
    </row>
    <row r="6" spans="1:8" ht="40.5">
      <c r="A6" s="27" t="s">
        <v>0</v>
      </c>
      <c r="B6" s="27" t="s">
        <v>9</v>
      </c>
      <c r="C6" s="31" t="s">
        <v>1</v>
      </c>
      <c r="D6" s="27" t="s">
        <v>6</v>
      </c>
      <c r="E6" s="27" t="s">
        <v>2</v>
      </c>
      <c r="F6" s="27" t="s">
        <v>3</v>
      </c>
      <c r="G6" s="27" t="s">
        <v>4</v>
      </c>
      <c r="H6" s="27" t="s">
        <v>5</v>
      </c>
    </row>
    <row r="7" spans="1:8" ht="20.25">
      <c r="A7" s="27">
        <v>1</v>
      </c>
      <c r="B7" s="94" t="s">
        <v>79</v>
      </c>
      <c r="C7" s="94" t="s">
        <v>152</v>
      </c>
      <c r="D7" s="27">
        <v>260</v>
      </c>
      <c r="E7" s="29">
        <v>4.61805555555556E-2</v>
      </c>
      <c r="F7" s="30">
        <v>5.7384259259259253E-2</v>
      </c>
      <c r="G7" s="29">
        <f t="shared" ref="G7:G18" si="0">F7-E7</f>
        <v>1.1203703703703653E-2</v>
      </c>
      <c r="H7" s="27">
        <v>1</v>
      </c>
    </row>
    <row r="8" spans="1:8" ht="20.25">
      <c r="A8" s="27">
        <v>2</v>
      </c>
      <c r="B8" s="96" t="s">
        <v>130</v>
      </c>
      <c r="C8" s="97" t="s">
        <v>121</v>
      </c>
      <c r="D8" s="27">
        <v>31</v>
      </c>
      <c r="E8" s="29">
        <v>4.5138888888888902E-2</v>
      </c>
      <c r="F8" s="29">
        <v>5.635416666666667E-2</v>
      </c>
      <c r="G8" s="29">
        <f t="shared" si="0"/>
        <v>1.1215277777777768E-2</v>
      </c>
      <c r="H8" s="27">
        <v>2</v>
      </c>
    </row>
    <row r="9" spans="1:8" ht="20.25">
      <c r="A9" s="27">
        <v>3</v>
      </c>
      <c r="B9" s="96" t="s">
        <v>184</v>
      </c>
      <c r="C9" s="97" t="s">
        <v>146</v>
      </c>
      <c r="D9" s="27">
        <v>258</v>
      </c>
      <c r="E9" s="29">
        <v>4.5833333333333302E-2</v>
      </c>
      <c r="F9" s="29">
        <v>5.7407407407407407E-2</v>
      </c>
      <c r="G9" s="29">
        <f t="shared" si="0"/>
        <v>1.1574074074074105E-2</v>
      </c>
      <c r="H9" s="27">
        <v>3</v>
      </c>
    </row>
    <row r="10" spans="1:8" ht="24.75" customHeight="1">
      <c r="A10" s="27">
        <v>4</v>
      </c>
      <c r="B10" s="96" t="s">
        <v>160</v>
      </c>
      <c r="C10" s="94" t="s">
        <v>152</v>
      </c>
      <c r="D10" s="27">
        <v>262</v>
      </c>
      <c r="E10" s="29">
        <v>4.6875E-2</v>
      </c>
      <c r="F10" s="30">
        <v>5.8819444444444445E-2</v>
      </c>
      <c r="G10" s="29">
        <f t="shared" si="0"/>
        <v>1.1944444444444445E-2</v>
      </c>
      <c r="H10" s="27">
        <v>4</v>
      </c>
    </row>
    <row r="11" spans="1:8" ht="20.25">
      <c r="A11" s="27">
        <v>5</v>
      </c>
      <c r="B11" s="94" t="s">
        <v>178</v>
      </c>
      <c r="C11" s="94" t="s">
        <v>56</v>
      </c>
      <c r="D11" s="27">
        <v>263</v>
      </c>
      <c r="E11" s="29">
        <v>4.72222222222222E-2</v>
      </c>
      <c r="F11" s="30">
        <v>5.9988425925925924E-2</v>
      </c>
      <c r="G11" s="29">
        <f t="shared" si="0"/>
        <v>1.2766203703703724E-2</v>
      </c>
      <c r="H11" s="27">
        <v>5</v>
      </c>
    </row>
    <row r="12" spans="1:8" ht="20.25">
      <c r="A12" s="27">
        <v>6</v>
      </c>
      <c r="B12" s="96" t="s">
        <v>131</v>
      </c>
      <c r="C12" s="97" t="s">
        <v>121</v>
      </c>
      <c r="D12" s="27">
        <v>76</v>
      </c>
      <c r="E12" s="29">
        <v>4.5486111111111102E-2</v>
      </c>
      <c r="F12" s="30">
        <v>5.9780092592592593E-2</v>
      </c>
      <c r="G12" s="29">
        <f t="shared" si="0"/>
        <v>1.4293981481481491E-2</v>
      </c>
      <c r="H12" s="27">
        <v>6</v>
      </c>
    </row>
    <row r="13" spans="1:8" ht="20.25">
      <c r="A13" s="27">
        <v>7</v>
      </c>
      <c r="B13" s="36" t="s">
        <v>159</v>
      </c>
      <c r="C13" s="94" t="s">
        <v>152</v>
      </c>
      <c r="D13" s="27">
        <v>261</v>
      </c>
      <c r="E13" s="29">
        <v>4.65277777777778E-2</v>
      </c>
      <c r="F13" s="29">
        <v>6.0995370370370366E-2</v>
      </c>
      <c r="G13" s="29">
        <f t="shared" si="0"/>
        <v>1.4467592592592567E-2</v>
      </c>
      <c r="H13" s="27">
        <v>7</v>
      </c>
    </row>
    <row r="14" spans="1:8" ht="20.25">
      <c r="A14" s="27">
        <v>8</v>
      </c>
      <c r="B14" s="96" t="s">
        <v>185</v>
      </c>
      <c r="C14" s="97" t="s">
        <v>181</v>
      </c>
      <c r="D14" s="27">
        <v>273</v>
      </c>
      <c r="E14" s="29">
        <v>4.8263888888888898E-2</v>
      </c>
      <c r="F14" s="30">
        <v>6.4155092592592597E-2</v>
      </c>
      <c r="G14" s="29">
        <f t="shared" si="0"/>
        <v>1.5891203703703699E-2</v>
      </c>
      <c r="H14" s="27">
        <v>8</v>
      </c>
    </row>
    <row r="15" spans="1:8" ht="20.25">
      <c r="A15" s="27">
        <v>9</v>
      </c>
      <c r="B15" s="96" t="s">
        <v>186</v>
      </c>
      <c r="C15" s="97" t="s">
        <v>181</v>
      </c>
      <c r="D15" s="27">
        <v>272</v>
      </c>
      <c r="E15" s="29">
        <v>4.7916666666666698E-2</v>
      </c>
      <c r="F15" s="30">
        <v>6.4178240740740744E-2</v>
      </c>
      <c r="G15" s="29">
        <f t="shared" si="0"/>
        <v>1.6261574074074046E-2</v>
      </c>
      <c r="H15" s="27">
        <v>9</v>
      </c>
    </row>
    <row r="16" spans="1:8" ht="20.25">
      <c r="A16" s="27">
        <v>10</v>
      </c>
      <c r="B16" s="96" t="s">
        <v>94</v>
      </c>
      <c r="C16" s="97" t="s">
        <v>15</v>
      </c>
      <c r="D16" s="27">
        <v>253</v>
      </c>
      <c r="E16" s="29">
        <v>4.4444444444444446E-2</v>
      </c>
      <c r="F16" s="29">
        <v>6.1342592592592594E-2</v>
      </c>
      <c r="G16" s="29">
        <f t="shared" si="0"/>
        <v>1.6898148148148148E-2</v>
      </c>
      <c r="H16" s="27">
        <v>10</v>
      </c>
    </row>
    <row r="17" spans="1:8" ht="20.25">
      <c r="A17" s="27">
        <v>11</v>
      </c>
      <c r="B17" s="96" t="s">
        <v>180</v>
      </c>
      <c r="C17" s="97" t="s">
        <v>181</v>
      </c>
      <c r="D17" s="27">
        <v>264</v>
      </c>
      <c r="E17" s="29">
        <v>4.75694444444444E-2</v>
      </c>
      <c r="F17" s="95">
        <v>7.0879629629629626E-2</v>
      </c>
      <c r="G17" s="29">
        <f t="shared" si="0"/>
        <v>2.3310185185185225E-2</v>
      </c>
      <c r="H17" s="27">
        <v>11</v>
      </c>
    </row>
    <row r="18" spans="1:8" ht="20.25">
      <c r="A18" s="27">
        <v>12</v>
      </c>
      <c r="B18" s="96" t="s">
        <v>93</v>
      </c>
      <c r="C18" s="97" t="s">
        <v>15</v>
      </c>
      <c r="D18" s="27">
        <v>251</v>
      </c>
      <c r="E18" s="29">
        <v>4.4097222222222225E-2</v>
      </c>
      <c r="F18" s="29">
        <v>6.924768518518519E-2</v>
      </c>
      <c r="G18" s="29">
        <f t="shared" si="0"/>
        <v>2.5150462962962965E-2</v>
      </c>
      <c r="H18" s="27">
        <v>12</v>
      </c>
    </row>
    <row r="19" spans="1:8" ht="20.25">
      <c r="A19" s="134" t="s">
        <v>7</v>
      </c>
      <c r="B19" s="134"/>
      <c r="C19" s="134"/>
      <c r="D19" s="134"/>
      <c r="E19" s="134"/>
      <c r="F19" s="134"/>
      <c r="G19" s="134"/>
      <c r="H19" s="134"/>
    </row>
    <row r="20" spans="1:8" ht="20.25">
      <c r="A20" s="135" t="s">
        <v>8</v>
      </c>
      <c r="B20" s="135"/>
      <c r="C20" s="135"/>
      <c r="D20" s="135"/>
      <c r="E20" s="135"/>
      <c r="F20" s="135"/>
      <c r="G20" s="135"/>
      <c r="H20" s="135"/>
    </row>
    <row r="21" spans="1:8" ht="20.25">
      <c r="A21" s="139" t="s">
        <v>24</v>
      </c>
      <c r="B21" s="139"/>
      <c r="C21" s="139"/>
      <c r="D21" s="139"/>
      <c r="E21" s="139"/>
      <c r="F21" s="139"/>
      <c r="G21" s="139"/>
      <c r="H21" s="139"/>
    </row>
    <row r="22" spans="1:8" ht="20.25">
      <c r="A22" s="139" t="s">
        <v>142</v>
      </c>
      <c r="B22" s="139"/>
      <c r="C22" s="139"/>
      <c r="D22" s="139"/>
      <c r="E22" s="139"/>
      <c r="F22" s="139"/>
      <c r="G22" s="139"/>
      <c r="H22" s="139"/>
    </row>
    <row r="23" spans="1:8" ht="20.25">
      <c r="A23" s="135" t="s">
        <v>143</v>
      </c>
      <c r="B23" s="135"/>
      <c r="C23" s="135"/>
      <c r="D23" s="135"/>
      <c r="E23" s="135"/>
      <c r="F23" s="135"/>
      <c r="G23" s="135"/>
      <c r="H23" s="135"/>
    </row>
    <row r="24" spans="1:8" ht="20.25">
      <c r="A24" s="138" t="s">
        <v>34</v>
      </c>
      <c r="B24" s="136"/>
      <c r="C24" s="136"/>
      <c r="D24" s="136"/>
      <c r="E24" s="136"/>
      <c r="F24" s="136"/>
      <c r="G24" s="136"/>
      <c r="H24" s="136"/>
    </row>
    <row r="25" spans="1:8" ht="20.25">
      <c r="A25" s="137" t="s">
        <v>189</v>
      </c>
      <c r="B25" s="137"/>
      <c r="C25" s="137"/>
      <c r="D25" s="137"/>
      <c r="E25" s="137"/>
      <c r="F25" s="137"/>
      <c r="G25" s="137"/>
      <c r="H25" s="137"/>
    </row>
    <row r="26" spans="1:8" ht="40.5">
      <c r="A26" s="27" t="s">
        <v>0</v>
      </c>
      <c r="B26" s="27" t="s">
        <v>9</v>
      </c>
      <c r="C26" s="31" t="s">
        <v>1</v>
      </c>
      <c r="D26" s="27" t="s">
        <v>6</v>
      </c>
      <c r="E26" s="27" t="s">
        <v>2</v>
      </c>
      <c r="F26" s="27" t="s">
        <v>3</v>
      </c>
      <c r="G26" s="27" t="s">
        <v>4</v>
      </c>
      <c r="H26" s="27" t="s">
        <v>5</v>
      </c>
    </row>
    <row r="27" spans="1:8" ht="20.25">
      <c r="A27" s="28">
        <v>1</v>
      </c>
      <c r="B27" s="92" t="s">
        <v>29</v>
      </c>
      <c r="C27" s="104" t="s">
        <v>121</v>
      </c>
      <c r="D27" s="27">
        <v>59</v>
      </c>
      <c r="E27" s="29">
        <v>2.6041666666666668E-2</v>
      </c>
      <c r="F27" s="29">
        <v>3.498842592592593E-2</v>
      </c>
      <c r="G27" s="29">
        <f t="shared" ref="G27:G33" si="1">F27-E27</f>
        <v>8.9467592592592619E-3</v>
      </c>
      <c r="H27" s="27">
        <v>1</v>
      </c>
    </row>
    <row r="28" spans="1:8" ht="20.25">
      <c r="A28" s="28">
        <v>2</v>
      </c>
      <c r="B28" s="93" t="s">
        <v>127</v>
      </c>
      <c r="C28" s="104" t="s">
        <v>121</v>
      </c>
      <c r="D28" s="27">
        <v>60</v>
      </c>
      <c r="E28" s="29">
        <v>2.6388888888888889E-2</v>
      </c>
      <c r="F28" s="29">
        <v>3.6215277777777777E-2</v>
      </c>
      <c r="G28" s="29">
        <f t="shared" si="1"/>
        <v>9.826388888888888E-3</v>
      </c>
      <c r="H28" s="27">
        <v>2</v>
      </c>
    </row>
    <row r="29" spans="1:8" ht="20.25">
      <c r="A29" s="28">
        <v>3</v>
      </c>
      <c r="B29" s="92" t="s">
        <v>129</v>
      </c>
      <c r="C29" s="104" t="s">
        <v>121</v>
      </c>
      <c r="D29" s="27">
        <v>62</v>
      </c>
      <c r="E29" s="29">
        <v>2.70833333333333E-2</v>
      </c>
      <c r="F29" s="29">
        <v>3.7002314814814814E-2</v>
      </c>
      <c r="G29" s="29">
        <f t="shared" si="1"/>
        <v>9.9189814814815147E-3</v>
      </c>
      <c r="H29" s="27">
        <v>3</v>
      </c>
    </row>
    <row r="30" spans="1:8" ht="20.25">
      <c r="A30" s="28">
        <v>4</v>
      </c>
      <c r="B30" s="93" t="s">
        <v>80</v>
      </c>
      <c r="C30" s="91" t="s">
        <v>152</v>
      </c>
      <c r="D30" s="27">
        <v>63</v>
      </c>
      <c r="E30" s="29">
        <v>2.74305555555555E-2</v>
      </c>
      <c r="F30" s="29">
        <v>3.7812500000000006E-2</v>
      </c>
      <c r="G30" s="29">
        <f t="shared" si="1"/>
        <v>1.0381944444444506E-2</v>
      </c>
      <c r="H30" s="27">
        <v>4</v>
      </c>
    </row>
    <row r="31" spans="1:8" ht="20.25">
      <c r="A31" s="28">
        <v>5</v>
      </c>
      <c r="B31" s="92" t="s">
        <v>128</v>
      </c>
      <c r="C31" s="104" t="s">
        <v>121</v>
      </c>
      <c r="D31" s="27">
        <v>61</v>
      </c>
      <c r="E31" s="29">
        <v>2.6736111111111099E-2</v>
      </c>
      <c r="F31" s="29">
        <v>3.7928240740740742E-2</v>
      </c>
      <c r="G31" s="29">
        <f t="shared" si="1"/>
        <v>1.1192129629629642E-2</v>
      </c>
      <c r="H31" s="27">
        <v>5</v>
      </c>
    </row>
    <row r="32" spans="1:8" ht="20.25">
      <c r="A32" s="28">
        <v>6</v>
      </c>
      <c r="B32" s="93" t="s">
        <v>177</v>
      </c>
      <c r="C32" s="91" t="s">
        <v>11</v>
      </c>
      <c r="D32" s="27">
        <v>64</v>
      </c>
      <c r="E32" s="29">
        <v>2.7777777777777801E-2</v>
      </c>
      <c r="F32" s="29">
        <v>4.2175925925925922E-2</v>
      </c>
      <c r="G32" s="29">
        <f t="shared" si="1"/>
        <v>1.4398148148148122E-2</v>
      </c>
      <c r="H32" s="27">
        <v>6</v>
      </c>
    </row>
    <row r="33" spans="1:8" ht="20.25">
      <c r="A33" s="28">
        <v>7</v>
      </c>
      <c r="B33" s="96" t="s">
        <v>58</v>
      </c>
      <c r="C33" s="91" t="s">
        <v>11</v>
      </c>
      <c r="D33" s="27">
        <v>65</v>
      </c>
      <c r="E33" s="29">
        <v>2.8125000000000001E-2</v>
      </c>
      <c r="F33" s="29">
        <v>4.5138888888888888E-2</v>
      </c>
      <c r="G33" s="29">
        <f t="shared" si="1"/>
        <v>1.7013888888888887E-2</v>
      </c>
      <c r="H33" s="27">
        <v>7</v>
      </c>
    </row>
    <row r="34" spans="1:8" ht="20.25">
      <c r="A34" s="134" t="s">
        <v>7</v>
      </c>
      <c r="B34" s="134"/>
      <c r="C34" s="134"/>
      <c r="D34" s="134"/>
      <c r="E34" s="134"/>
      <c r="F34" s="134"/>
      <c r="G34" s="134"/>
      <c r="H34" s="134"/>
    </row>
    <row r="35" spans="1:8" ht="20.25">
      <c r="A35" s="135" t="s">
        <v>8</v>
      </c>
      <c r="B35" s="135"/>
      <c r="C35" s="135"/>
      <c r="D35" s="135"/>
      <c r="E35" s="135"/>
      <c r="F35" s="135"/>
      <c r="G35" s="135"/>
      <c r="H35" s="135"/>
    </row>
  </sheetData>
  <sortState ref="A7:H18">
    <sortCondition ref="G7:G18"/>
  </sortState>
  <mergeCells count="14">
    <mergeCell ref="A1:H1"/>
    <mergeCell ref="A2:H2"/>
    <mergeCell ref="A3:H3"/>
    <mergeCell ref="A21:H21"/>
    <mergeCell ref="A22:H22"/>
    <mergeCell ref="A34:H34"/>
    <mergeCell ref="A35:H35"/>
    <mergeCell ref="A4:H4"/>
    <mergeCell ref="A5:H5"/>
    <mergeCell ref="A19:H19"/>
    <mergeCell ref="A20:H20"/>
    <mergeCell ref="A24:H24"/>
    <mergeCell ref="A25:H25"/>
    <mergeCell ref="A23:H2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</sheetPr>
  <dimension ref="A1:H27"/>
  <sheetViews>
    <sheetView view="pageBreakPreview" zoomScale="80" zoomScaleNormal="80" zoomScaleSheetLayoutView="80" workbookViewId="0">
      <selection activeCell="B12" sqref="B12"/>
    </sheetView>
  </sheetViews>
  <sheetFormatPr defaultColWidth="9.140625" defaultRowHeight="18.75"/>
  <cols>
    <col min="1" max="1" width="5.5703125" style="1" customWidth="1"/>
    <col min="2" max="2" width="33.5703125" style="1" customWidth="1"/>
    <col min="3" max="3" width="29.71093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ht="20.25">
      <c r="A1" s="139" t="s">
        <v>24</v>
      </c>
      <c r="B1" s="139"/>
      <c r="C1" s="139"/>
      <c r="D1" s="139"/>
      <c r="E1" s="139"/>
      <c r="F1" s="139"/>
      <c r="G1" s="139"/>
      <c r="H1" s="139"/>
    </row>
    <row r="2" spans="1:8" ht="20.25">
      <c r="A2" s="139" t="s">
        <v>142</v>
      </c>
      <c r="B2" s="139"/>
      <c r="C2" s="139"/>
      <c r="D2" s="139"/>
      <c r="E2" s="139"/>
      <c r="F2" s="139"/>
      <c r="G2" s="139"/>
      <c r="H2" s="139"/>
    </row>
    <row r="3" spans="1:8" ht="20.25">
      <c r="A3" s="135" t="s">
        <v>143</v>
      </c>
      <c r="B3" s="135"/>
      <c r="C3" s="135"/>
      <c r="D3" s="135"/>
      <c r="E3" s="135"/>
      <c r="F3" s="135"/>
      <c r="G3" s="135"/>
      <c r="H3" s="135"/>
    </row>
    <row r="4" spans="1:8" ht="20.25">
      <c r="A4" s="136" t="s">
        <v>35</v>
      </c>
      <c r="B4" s="136"/>
      <c r="C4" s="136"/>
      <c r="D4" s="136"/>
      <c r="E4" s="136"/>
      <c r="F4" s="136"/>
      <c r="G4" s="136"/>
      <c r="H4" s="136"/>
    </row>
    <row r="5" spans="1:8" ht="20.25">
      <c r="A5" s="137" t="s">
        <v>51</v>
      </c>
      <c r="B5" s="137"/>
      <c r="C5" s="137"/>
      <c r="D5" s="137"/>
      <c r="E5" s="137"/>
      <c r="F5" s="137"/>
      <c r="G5" s="137"/>
      <c r="H5" s="137"/>
    </row>
    <row r="6" spans="1:8" ht="40.5">
      <c r="A6" s="27" t="s">
        <v>0</v>
      </c>
      <c r="B6" s="27" t="s">
        <v>9</v>
      </c>
      <c r="C6" s="31" t="s">
        <v>1</v>
      </c>
      <c r="D6" s="27" t="s">
        <v>6</v>
      </c>
      <c r="E6" s="27" t="s">
        <v>2</v>
      </c>
      <c r="F6" s="27" t="s">
        <v>3</v>
      </c>
      <c r="G6" s="27" t="s">
        <v>4</v>
      </c>
      <c r="H6" s="27" t="s">
        <v>5</v>
      </c>
    </row>
    <row r="7" spans="1:8" ht="20.25">
      <c r="A7" s="28">
        <v>1</v>
      </c>
      <c r="B7" s="96" t="s">
        <v>72</v>
      </c>
      <c r="C7" s="91" t="s">
        <v>12</v>
      </c>
      <c r="D7" s="27">
        <v>241</v>
      </c>
      <c r="E7" s="29">
        <v>4.1319444444444443E-2</v>
      </c>
      <c r="F7" s="29">
        <v>5.1284722222222225E-2</v>
      </c>
      <c r="G7" s="29">
        <f t="shared" ref="G7:G14" si="0">F7-E7</f>
        <v>9.9652777777777812E-3</v>
      </c>
      <c r="H7" s="27">
        <v>1</v>
      </c>
    </row>
    <row r="8" spans="1:8" ht="20.25">
      <c r="A8" s="28">
        <v>2</v>
      </c>
      <c r="B8" s="105" t="s">
        <v>162</v>
      </c>
      <c r="C8" s="89" t="s">
        <v>13</v>
      </c>
      <c r="D8" s="27">
        <v>248</v>
      </c>
      <c r="E8" s="29">
        <v>5.451388888888889E-2</v>
      </c>
      <c r="F8" s="29">
        <v>6.491898148148148E-2</v>
      </c>
      <c r="G8" s="29">
        <f t="shared" si="0"/>
        <v>1.0405092592592591E-2</v>
      </c>
      <c r="H8" s="27">
        <v>2</v>
      </c>
    </row>
    <row r="9" spans="1:8" ht="20.25">
      <c r="A9" s="28">
        <v>3</v>
      </c>
      <c r="B9" s="105" t="s">
        <v>133</v>
      </c>
      <c r="C9" s="91" t="s">
        <v>121</v>
      </c>
      <c r="D9" s="27">
        <v>210</v>
      </c>
      <c r="E9" s="29">
        <v>4.2013888888888899E-2</v>
      </c>
      <c r="F9" s="29">
        <v>5.275462962962963E-2</v>
      </c>
      <c r="G9" s="29">
        <f t="shared" si="0"/>
        <v>1.0740740740740731E-2</v>
      </c>
      <c r="H9" s="27">
        <v>3</v>
      </c>
    </row>
    <row r="10" spans="1:8" ht="20.25">
      <c r="A10" s="28">
        <v>4</v>
      </c>
      <c r="B10" s="96" t="s">
        <v>161</v>
      </c>
      <c r="C10" s="89" t="s">
        <v>13</v>
      </c>
      <c r="D10" s="27">
        <v>247</v>
      </c>
      <c r="E10" s="29">
        <v>4.27083333333333E-2</v>
      </c>
      <c r="F10" s="29">
        <v>5.3599537037037036E-2</v>
      </c>
      <c r="G10" s="29">
        <f t="shared" si="0"/>
        <v>1.0891203703703736E-2</v>
      </c>
      <c r="H10" s="27">
        <v>4</v>
      </c>
    </row>
    <row r="11" spans="1:8" ht="20.25">
      <c r="A11" s="28">
        <v>5</v>
      </c>
      <c r="B11" s="102" t="s">
        <v>59</v>
      </c>
      <c r="C11" s="98" t="s">
        <v>56</v>
      </c>
      <c r="D11" s="27">
        <v>249</v>
      </c>
      <c r="E11" s="29">
        <v>4.3402777777777797E-2</v>
      </c>
      <c r="F11" s="29">
        <v>5.5219907407407405E-2</v>
      </c>
      <c r="G11" s="29">
        <f t="shared" si="0"/>
        <v>1.1817129629629608E-2</v>
      </c>
      <c r="H11" s="27">
        <v>5</v>
      </c>
    </row>
    <row r="12" spans="1:8" ht="20.25">
      <c r="A12" s="28">
        <v>6</v>
      </c>
      <c r="B12" s="105" t="s">
        <v>132</v>
      </c>
      <c r="C12" s="125" t="s">
        <v>121</v>
      </c>
      <c r="D12" s="27">
        <v>225</v>
      </c>
      <c r="E12" s="29">
        <v>4.1666666666666699E-2</v>
      </c>
      <c r="F12" s="29">
        <v>5.4143518518518514E-2</v>
      </c>
      <c r="G12" s="29">
        <f t="shared" si="0"/>
        <v>1.2476851851851815E-2</v>
      </c>
      <c r="H12" s="27">
        <v>6</v>
      </c>
    </row>
    <row r="13" spans="1:8" ht="20.25">
      <c r="A13" s="28">
        <v>7</v>
      </c>
      <c r="B13" s="105" t="s">
        <v>134</v>
      </c>
      <c r="C13" s="91" t="s">
        <v>121</v>
      </c>
      <c r="D13" s="27">
        <v>289</v>
      </c>
      <c r="E13" s="29">
        <v>4.2361111111111099E-2</v>
      </c>
      <c r="F13" s="29">
        <v>5.7349537037037039E-2</v>
      </c>
      <c r="G13" s="29">
        <f t="shared" si="0"/>
        <v>1.498842592592594E-2</v>
      </c>
      <c r="H13" s="27">
        <v>7</v>
      </c>
    </row>
    <row r="14" spans="1:8" ht="20.25">
      <c r="A14" s="28">
        <v>8</v>
      </c>
      <c r="B14" s="94" t="s">
        <v>60</v>
      </c>
      <c r="C14" s="106" t="s">
        <v>56</v>
      </c>
      <c r="D14" s="27">
        <v>250</v>
      </c>
      <c r="E14" s="29">
        <v>4.3749999999999997E-2</v>
      </c>
      <c r="F14" s="29">
        <v>5.9513888888888887E-2</v>
      </c>
      <c r="G14" s="29">
        <f t="shared" si="0"/>
        <v>1.576388888888889E-2</v>
      </c>
      <c r="H14" s="27">
        <v>8</v>
      </c>
    </row>
    <row r="15" spans="1:8" ht="20.25">
      <c r="A15" s="134" t="s">
        <v>7</v>
      </c>
      <c r="B15" s="134"/>
      <c r="C15" s="134"/>
      <c r="D15" s="134"/>
      <c r="E15" s="134"/>
      <c r="F15" s="134"/>
      <c r="G15" s="134"/>
      <c r="H15" s="134"/>
    </row>
    <row r="16" spans="1:8" ht="20.25">
      <c r="A16" s="135" t="s">
        <v>8</v>
      </c>
      <c r="B16" s="135"/>
      <c r="C16" s="135"/>
      <c r="D16" s="135"/>
      <c r="E16" s="135"/>
      <c r="F16" s="135"/>
      <c r="G16" s="135"/>
      <c r="H16" s="135"/>
    </row>
    <row r="17" spans="1:8" ht="23.25">
      <c r="A17" s="145" t="s">
        <v>24</v>
      </c>
      <c r="B17" s="145"/>
      <c r="C17" s="145"/>
      <c r="D17" s="145"/>
      <c r="E17" s="145"/>
      <c r="F17" s="145"/>
      <c r="G17" s="145"/>
      <c r="H17" s="145"/>
    </row>
    <row r="18" spans="1:8" ht="23.25">
      <c r="A18" s="145" t="s">
        <v>142</v>
      </c>
      <c r="B18" s="145"/>
      <c r="C18" s="145"/>
      <c r="D18" s="145"/>
      <c r="E18" s="145"/>
      <c r="F18" s="145"/>
      <c r="G18" s="145"/>
      <c r="H18" s="145"/>
    </row>
    <row r="19" spans="1:8" ht="23.25">
      <c r="A19" s="141" t="s">
        <v>143</v>
      </c>
      <c r="B19" s="141"/>
      <c r="C19" s="141"/>
      <c r="D19" s="141"/>
      <c r="E19" s="141"/>
      <c r="F19" s="141"/>
      <c r="G19" s="141"/>
      <c r="H19" s="141"/>
    </row>
    <row r="20" spans="1:8" ht="23.25">
      <c r="A20" s="142" t="s">
        <v>36</v>
      </c>
      <c r="B20" s="143"/>
      <c r="C20" s="143"/>
      <c r="D20" s="143"/>
      <c r="E20" s="143"/>
      <c r="F20" s="143"/>
      <c r="G20" s="143"/>
      <c r="H20" s="143"/>
    </row>
    <row r="21" spans="1:8" ht="23.25">
      <c r="A21" s="144" t="s">
        <v>54</v>
      </c>
      <c r="B21" s="144"/>
      <c r="C21" s="144"/>
      <c r="D21" s="144"/>
      <c r="E21" s="144"/>
      <c r="F21" s="144"/>
      <c r="G21" s="144"/>
      <c r="H21" s="144"/>
    </row>
    <row r="22" spans="1:8" ht="69.75">
      <c r="A22" s="70" t="s">
        <v>0</v>
      </c>
      <c r="B22" s="70" t="s">
        <v>9</v>
      </c>
      <c r="C22" s="76" t="s">
        <v>1</v>
      </c>
      <c r="D22" s="70" t="s">
        <v>6</v>
      </c>
      <c r="E22" s="70" t="s">
        <v>2</v>
      </c>
      <c r="F22" s="70" t="s">
        <v>3</v>
      </c>
      <c r="G22" s="70" t="s">
        <v>4</v>
      </c>
      <c r="H22" s="70" t="s">
        <v>5</v>
      </c>
    </row>
    <row r="23" spans="1:8" ht="23.25">
      <c r="A23" s="70">
        <v>1</v>
      </c>
      <c r="B23" s="83" t="s">
        <v>88</v>
      </c>
      <c r="C23" s="100" t="s">
        <v>146</v>
      </c>
      <c r="D23" s="107">
        <v>51</v>
      </c>
      <c r="E23" s="72">
        <v>2.4999999999999998E-2</v>
      </c>
      <c r="F23" s="72">
        <v>3.5219907407407408E-2</v>
      </c>
      <c r="G23" s="72">
        <f t="shared" ref="G23:G25" si="1">F23-E23</f>
        <v>1.021990740740741E-2</v>
      </c>
      <c r="H23" s="70">
        <v>1</v>
      </c>
    </row>
    <row r="24" spans="1:8" ht="23.25">
      <c r="A24" s="70">
        <v>2</v>
      </c>
      <c r="B24" s="83" t="s">
        <v>163</v>
      </c>
      <c r="C24" s="78" t="s">
        <v>13</v>
      </c>
      <c r="D24" s="107">
        <v>52</v>
      </c>
      <c r="E24" s="72">
        <v>2.5347222222222219E-2</v>
      </c>
      <c r="F24" s="72">
        <v>3.6620370370370373E-2</v>
      </c>
      <c r="G24" s="72">
        <f t="shared" si="1"/>
        <v>1.1273148148148154E-2</v>
      </c>
      <c r="H24" s="70">
        <v>2</v>
      </c>
    </row>
    <row r="25" spans="1:8" ht="23.25">
      <c r="A25" s="70">
        <v>3</v>
      </c>
      <c r="B25" s="88" t="s">
        <v>81</v>
      </c>
      <c r="C25" s="100" t="s">
        <v>13</v>
      </c>
      <c r="D25" s="107">
        <v>53</v>
      </c>
      <c r="E25" s="72">
        <v>2.5694444444444402E-2</v>
      </c>
      <c r="F25" s="72">
        <v>3.7187499999999998E-2</v>
      </c>
      <c r="G25" s="72">
        <f t="shared" si="1"/>
        <v>1.1493055555555597E-2</v>
      </c>
      <c r="H25" s="70">
        <v>3</v>
      </c>
    </row>
    <row r="26" spans="1:8" ht="23.25">
      <c r="A26" s="140" t="s">
        <v>7</v>
      </c>
      <c r="B26" s="140"/>
      <c r="C26" s="140"/>
      <c r="D26" s="140"/>
      <c r="E26" s="140"/>
      <c r="F26" s="140"/>
      <c r="G26" s="140"/>
      <c r="H26" s="140"/>
    </row>
    <row r="27" spans="1:8" ht="23.25">
      <c r="A27" s="141" t="s">
        <v>8</v>
      </c>
      <c r="B27" s="141"/>
      <c r="C27" s="141"/>
      <c r="D27" s="141"/>
      <c r="E27" s="141"/>
      <c r="F27" s="141"/>
      <c r="G27" s="141"/>
      <c r="H27" s="141"/>
    </row>
  </sheetData>
  <sortState ref="A7:H14">
    <sortCondition ref="G7:G14"/>
  </sortState>
  <mergeCells count="14">
    <mergeCell ref="A1:H1"/>
    <mergeCell ref="A2:H2"/>
    <mergeCell ref="A3:H3"/>
    <mergeCell ref="A17:H17"/>
    <mergeCell ref="A18:H18"/>
    <mergeCell ref="A26:H26"/>
    <mergeCell ref="A27:H27"/>
    <mergeCell ref="A4:H4"/>
    <mergeCell ref="A5:H5"/>
    <mergeCell ref="A15:H15"/>
    <mergeCell ref="A16:H16"/>
    <mergeCell ref="A20:H20"/>
    <mergeCell ref="A21:H21"/>
    <mergeCell ref="A19:H19"/>
  </mergeCells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B050"/>
  </sheetPr>
  <dimension ref="A1:H23"/>
  <sheetViews>
    <sheetView view="pageBreakPreview" zoomScale="80" zoomScaleNormal="90" zoomScaleSheetLayoutView="80" workbookViewId="0">
      <selection activeCell="A16" sqref="A16:H16"/>
    </sheetView>
  </sheetViews>
  <sheetFormatPr defaultColWidth="9.140625" defaultRowHeight="18.75"/>
  <cols>
    <col min="1" max="1" width="5.5703125" style="1" customWidth="1"/>
    <col min="2" max="2" width="28" style="1" customWidth="1"/>
    <col min="3" max="3" width="29.855468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ht="20.25">
      <c r="A1" s="139" t="s">
        <v>24</v>
      </c>
      <c r="B1" s="139"/>
      <c r="C1" s="139"/>
      <c r="D1" s="139"/>
      <c r="E1" s="139"/>
      <c r="F1" s="139"/>
      <c r="G1" s="139"/>
      <c r="H1" s="139"/>
    </row>
    <row r="2" spans="1:8" ht="20.25">
      <c r="A2" s="139" t="s">
        <v>142</v>
      </c>
      <c r="B2" s="139"/>
      <c r="C2" s="139"/>
      <c r="D2" s="139"/>
      <c r="E2" s="139"/>
      <c r="F2" s="139"/>
      <c r="G2" s="139"/>
      <c r="H2" s="139"/>
    </row>
    <row r="3" spans="1:8" ht="20.25">
      <c r="A3" s="135" t="s">
        <v>143</v>
      </c>
      <c r="B3" s="135"/>
      <c r="C3" s="135"/>
      <c r="D3" s="135"/>
      <c r="E3" s="135"/>
      <c r="F3" s="135"/>
      <c r="G3" s="135"/>
      <c r="H3" s="135"/>
    </row>
    <row r="4" spans="1:8">
      <c r="A4" s="147" t="s">
        <v>37</v>
      </c>
      <c r="B4" s="147"/>
      <c r="C4" s="147"/>
      <c r="D4" s="147"/>
      <c r="E4" s="147"/>
      <c r="F4" s="147"/>
      <c r="G4" s="147"/>
      <c r="H4" s="147"/>
    </row>
    <row r="5" spans="1:8">
      <c r="A5" s="148" t="s">
        <v>51</v>
      </c>
      <c r="B5" s="148"/>
      <c r="C5" s="148"/>
      <c r="D5" s="148"/>
      <c r="E5" s="148"/>
      <c r="F5" s="148"/>
      <c r="G5" s="148"/>
      <c r="H5" s="148"/>
    </row>
    <row r="6" spans="1:8" ht="40.5">
      <c r="A6" s="27" t="s">
        <v>0</v>
      </c>
      <c r="B6" s="27" t="s">
        <v>9</v>
      </c>
      <c r="C6" s="31" t="s">
        <v>1</v>
      </c>
      <c r="D6" s="27" t="s">
        <v>6</v>
      </c>
      <c r="E6" s="27" t="s">
        <v>2</v>
      </c>
      <c r="F6" s="27" t="s">
        <v>3</v>
      </c>
      <c r="G6" s="27" t="s">
        <v>4</v>
      </c>
      <c r="H6" s="27" t="s">
        <v>5</v>
      </c>
    </row>
    <row r="7" spans="1:8" ht="20.25">
      <c r="A7" s="28">
        <v>1</v>
      </c>
      <c r="B7" s="36" t="s">
        <v>135</v>
      </c>
      <c r="C7" s="33" t="s">
        <v>121</v>
      </c>
      <c r="D7" s="27">
        <v>224</v>
      </c>
      <c r="E7" s="29">
        <v>3.6805555555555598E-2</v>
      </c>
      <c r="F7" s="29">
        <v>4.7476851851851853E-2</v>
      </c>
      <c r="G7" s="30">
        <f>F7-E7</f>
        <v>1.0671296296296255E-2</v>
      </c>
      <c r="H7" s="27">
        <v>1</v>
      </c>
    </row>
    <row r="8" spans="1:8" ht="18" customHeight="1">
      <c r="A8" s="28">
        <v>2</v>
      </c>
      <c r="B8" s="36" t="s">
        <v>108</v>
      </c>
      <c r="C8" s="33" t="s">
        <v>12</v>
      </c>
      <c r="D8" s="27">
        <v>231</v>
      </c>
      <c r="E8" s="29">
        <v>3.6458333333333336E-2</v>
      </c>
      <c r="F8" s="29">
        <v>4.7384259259259258E-2</v>
      </c>
      <c r="G8" s="30">
        <f>F8-E8</f>
        <v>1.0925925925925922E-2</v>
      </c>
      <c r="H8" s="27">
        <v>2</v>
      </c>
    </row>
    <row r="9" spans="1:8" ht="20.25">
      <c r="A9" s="28">
        <v>3</v>
      </c>
      <c r="B9" s="36" t="s">
        <v>95</v>
      </c>
      <c r="C9" s="33" t="s">
        <v>15</v>
      </c>
      <c r="D9" s="27">
        <v>222</v>
      </c>
      <c r="E9" s="29">
        <v>3.6111111111111115E-2</v>
      </c>
      <c r="F9" s="29">
        <v>5.4479166666666669E-2</v>
      </c>
      <c r="G9" s="30">
        <f>F9-E9</f>
        <v>1.8368055555555554E-2</v>
      </c>
      <c r="H9" s="27">
        <v>3</v>
      </c>
    </row>
    <row r="10" spans="1:8">
      <c r="A10" s="146" t="s">
        <v>7</v>
      </c>
      <c r="B10" s="146"/>
      <c r="C10" s="146"/>
      <c r="D10" s="146"/>
      <c r="E10" s="146"/>
      <c r="F10" s="146"/>
      <c r="G10" s="146"/>
      <c r="H10" s="146"/>
    </row>
    <row r="11" spans="1:8">
      <c r="A11" s="127" t="s">
        <v>8</v>
      </c>
      <c r="B11" s="127"/>
      <c r="C11" s="127"/>
      <c r="D11" s="127"/>
      <c r="E11" s="127"/>
      <c r="F11" s="127"/>
      <c r="G11" s="127"/>
      <c r="H11" s="127"/>
    </row>
    <row r="12" spans="1:8">
      <c r="A12" s="19"/>
      <c r="B12" s="19"/>
      <c r="C12" s="19"/>
      <c r="D12" s="19"/>
      <c r="E12" s="19"/>
      <c r="F12" s="19"/>
      <c r="G12" s="19"/>
      <c r="H12" s="19"/>
    </row>
    <row r="13" spans="1:8">
      <c r="A13" s="19"/>
      <c r="B13" s="19"/>
      <c r="C13" s="19"/>
      <c r="D13" s="19"/>
      <c r="E13" s="19"/>
      <c r="F13" s="19"/>
      <c r="G13" s="19"/>
      <c r="H13" s="19"/>
    </row>
    <row r="14" spans="1:8" ht="20.25">
      <c r="A14" s="139" t="s">
        <v>24</v>
      </c>
      <c r="B14" s="139"/>
      <c r="C14" s="139"/>
      <c r="D14" s="139"/>
      <c r="E14" s="139"/>
      <c r="F14" s="139"/>
      <c r="G14" s="139"/>
      <c r="H14" s="139"/>
    </row>
    <row r="15" spans="1:8" ht="20.25">
      <c r="A15" s="139" t="s">
        <v>142</v>
      </c>
      <c r="B15" s="139"/>
      <c r="C15" s="139"/>
      <c r="D15" s="139"/>
      <c r="E15" s="139"/>
      <c r="F15" s="139"/>
      <c r="G15" s="139"/>
      <c r="H15" s="139"/>
    </row>
    <row r="16" spans="1:8" ht="20.25">
      <c r="A16" s="135" t="s">
        <v>143</v>
      </c>
      <c r="B16" s="135"/>
      <c r="C16" s="135"/>
      <c r="D16" s="135"/>
      <c r="E16" s="135"/>
      <c r="F16" s="135"/>
      <c r="G16" s="135"/>
      <c r="H16" s="135"/>
    </row>
    <row r="17" spans="1:8">
      <c r="A17" s="149" t="s">
        <v>38</v>
      </c>
      <c r="B17" s="147"/>
      <c r="C17" s="147"/>
      <c r="D17" s="147"/>
      <c r="E17" s="147"/>
      <c r="F17" s="147"/>
      <c r="G17" s="147"/>
      <c r="H17" s="147"/>
    </row>
    <row r="18" spans="1:8">
      <c r="A18" s="148" t="s">
        <v>191</v>
      </c>
      <c r="B18" s="148"/>
      <c r="C18" s="148"/>
      <c r="D18" s="148"/>
      <c r="E18" s="148"/>
      <c r="F18" s="148"/>
      <c r="G18" s="148"/>
      <c r="H18" s="148"/>
    </row>
    <row r="19" spans="1:8" ht="40.5">
      <c r="A19" s="27" t="s">
        <v>0</v>
      </c>
      <c r="B19" s="27" t="s">
        <v>9</v>
      </c>
      <c r="C19" s="31" t="s">
        <v>1</v>
      </c>
      <c r="D19" s="27" t="s">
        <v>6</v>
      </c>
      <c r="E19" s="27" t="s">
        <v>2</v>
      </c>
      <c r="F19" s="27" t="s">
        <v>3</v>
      </c>
      <c r="G19" s="27" t="s">
        <v>4</v>
      </c>
      <c r="H19" s="27" t="s">
        <v>5</v>
      </c>
    </row>
    <row r="20" spans="1:8" ht="20.25">
      <c r="A20" s="28">
        <v>2</v>
      </c>
      <c r="B20" s="35" t="s">
        <v>136</v>
      </c>
      <c r="C20" s="34" t="s">
        <v>121</v>
      </c>
      <c r="D20" s="27">
        <v>220</v>
      </c>
      <c r="E20" s="29">
        <v>2.4305555555555556E-2</v>
      </c>
      <c r="F20" s="29">
        <v>3.4699074074074077E-2</v>
      </c>
      <c r="G20" s="29">
        <f t="shared" ref="G20:G21" si="0">F20-E20</f>
        <v>1.0393518518518521E-2</v>
      </c>
      <c r="H20" s="27">
        <v>1</v>
      </c>
    </row>
    <row r="21" spans="1:8" ht="20.25">
      <c r="A21" s="28">
        <v>3</v>
      </c>
      <c r="B21" s="35" t="s">
        <v>179</v>
      </c>
      <c r="C21" s="34" t="s">
        <v>11</v>
      </c>
      <c r="D21" s="27">
        <v>221</v>
      </c>
      <c r="E21" s="29">
        <v>2.4652777777777801E-2</v>
      </c>
      <c r="F21" s="29">
        <v>5.094907407407407E-2</v>
      </c>
      <c r="G21" s="29">
        <f t="shared" si="0"/>
        <v>2.6296296296296269E-2</v>
      </c>
      <c r="H21" s="27">
        <v>2</v>
      </c>
    </row>
    <row r="22" spans="1:8">
      <c r="A22" s="146" t="s">
        <v>7</v>
      </c>
      <c r="B22" s="146"/>
      <c r="C22" s="146"/>
      <c r="D22" s="146"/>
      <c r="E22" s="146"/>
      <c r="F22" s="146"/>
      <c r="G22" s="146"/>
      <c r="H22" s="146"/>
    </row>
    <row r="23" spans="1:8">
      <c r="A23" s="127" t="s">
        <v>8</v>
      </c>
      <c r="B23" s="127"/>
      <c r="C23" s="127"/>
      <c r="D23" s="127"/>
      <c r="E23" s="127"/>
      <c r="F23" s="127"/>
      <c r="G23" s="127"/>
      <c r="H23" s="127"/>
    </row>
  </sheetData>
  <sortState ref="A7:H9">
    <sortCondition ref="G7:G9"/>
  </sortState>
  <mergeCells count="14">
    <mergeCell ref="A1:H1"/>
    <mergeCell ref="A2:H2"/>
    <mergeCell ref="A3:H3"/>
    <mergeCell ref="A14:H14"/>
    <mergeCell ref="A15:H15"/>
    <mergeCell ref="A22:H22"/>
    <mergeCell ref="A23:H23"/>
    <mergeCell ref="A4:H4"/>
    <mergeCell ref="A5:H5"/>
    <mergeCell ref="A10:H10"/>
    <mergeCell ref="A11:H11"/>
    <mergeCell ref="A17:H17"/>
    <mergeCell ref="A18:H18"/>
    <mergeCell ref="A16:H1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00B050"/>
  </sheetPr>
  <dimension ref="A1:H24"/>
  <sheetViews>
    <sheetView view="pageBreakPreview" topLeftCell="A10" zoomScale="80" zoomScaleNormal="80" zoomScaleSheetLayoutView="80" workbookViewId="0">
      <selection activeCell="A13" sqref="A13:H13"/>
    </sheetView>
  </sheetViews>
  <sheetFormatPr defaultColWidth="9.140625" defaultRowHeight="18.75"/>
  <cols>
    <col min="1" max="1" width="5.5703125" style="1" customWidth="1"/>
    <col min="2" max="2" width="28.42578125" style="1" customWidth="1"/>
    <col min="3" max="3" width="32.71093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ht="20.25">
      <c r="A1" s="139" t="s">
        <v>24</v>
      </c>
      <c r="B1" s="139"/>
      <c r="C1" s="139"/>
      <c r="D1" s="139"/>
      <c r="E1" s="139"/>
      <c r="F1" s="139"/>
      <c r="G1" s="139"/>
      <c r="H1" s="139"/>
    </row>
    <row r="2" spans="1:8" ht="20.25">
      <c r="A2" s="139" t="s">
        <v>142</v>
      </c>
      <c r="B2" s="139"/>
      <c r="C2" s="139"/>
      <c r="D2" s="139"/>
      <c r="E2" s="139"/>
      <c r="F2" s="139"/>
      <c r="G2" s="139"/>
      <c r="H2" s="139"/>
    </row>
    <row r="3" spans="1:8" ht="20.25">
      <c r="A3" s="135" t="s">
        <v>143</v>
      </c>
      <c r="B3" s="135"/>
      <c r="C3" s="135"/>
      <c r="D3" s="135"/>
      <c r="E3" s="135"/>
      <c r="F3" s="135"/>
      <c r="G3" s="135"/>
      <c r="H3" s="135"/>
    </row>
    <row r="4" spans="1:8" ht="20.25">
      <c r="A4" s="136" t="s">
        <v>39</v>
      </c>
      <c r="B4" s="136"/>
      <c r="C4" s="136"/>
      <c r="D4" s="136"/>
      <c r="E4" s="136"/>
      <c r="F4" s="136"/>
      <c r="G4" s="136"/>
      <c r="H4" s="136"/>
    </row>
    <row r="5" spans="1:8" ht="20.25">
      <c r="A5" s="137" t="s">
        <v>51</v>
      </c>
      <c r="B5" s="137"/>
      <c r="C5" s="137"/>
      <c r="D5" s="137"/>
      <c r="E5" s="137"/>
      <c r="F5" s="137"/>
      <c r="G5" s="137"/>
      <c r="H5" s="137"/>
    </row>
    <row r="6" spans="1:8" ht="40.5">
      <c r="A6" s="27" t="s">
        <v>0</v>
      </c>
      <c r="B6" s="27" t="s">
        <v>9</v>
      </c>
      <c r="C6" s="31" t="s">
        <v>1</v>
      </c>
      <c r="D6" s="27" t="s">
        <v>6</v>
      </c>
      <c r="E6" s="27" t="s">
        <v>2</v>
      </c>
      <c r="F6" s="27" t="s">
        <v>3</v>
      </c>
      <c r="G6" s="27" t="s">
        <v>4</v>
      </c>
      <c r="H6" s="27" t="s">
        <v>5</v>
      </c>
    </row>
    <row r="7" spans="1:8" ht="20.25">
      <c r="A7" s="28">
        <v>1</v>
      </c>
      <c r="B7" s="89" t="s">
        <v>64</v>
      </c>
      <c r="C7" s="34" t="s">
        <v>121</v>
      </c>
      <c r="D7" s="27">
        <v>233</v>
      </c>
      <c r="E7" s="29">
        <v>3.8888888888888903E-2</v>
      </c>
      <c r="F7" s="117">
        <v>4.8402777777777774E-2</v>
      </c>
      <c r="G7" s="29">
        <f>F7-E7</f>
        <v>9.5138888888888704E-3</v>
      </c>
      <c r="H7" s="27">
        <v>1</v>
      </c>
    </row>
    <row r="8" spans="1:8" ht="20.25">
      <c r="A8" s="28">
        <v>2</v>
      </c>
      <c r="B8" s="96" t="s">
        <v>137</v>
      </c>
      <c r="C8" s="34" t="s">
        <v>121</v>
      </c>
      <c r="D8" s="27">
        <v>232</v>
      </c>
      <c r="E8" s="29">
        <v>3.8541666666666703E-2</v>
      </c>
      <c r="F8" s="29">
        <v>4.9687499999999996E-2</v>
      </c>
      <c r="G8" s="29">
        <f>F8-E8</f>
        <v>1.1145833333333292E-2</v>
      </c>
      <c r="H8" s="27">
        <v>2</v>
      </c>
    </row>
    <row r="9" spans="1:8" ht="20.25">
      <c r="A9" s="28">
        <v>3</v>
      </c>
      <c r="B9" s="32" t="s">
        <v>75</v>
      </c>
      <c r="C9" s="34" t="s">
        <v>15</v>
      </c>
      <c r="D9" s="27">
        <v>228</v>
      </c>
      <c r="E9" s="29">
        <v>3.7499999999999999E-2</v>
      </c>
      <c r="F9" s="29">
        <v>5.122685185185185E-2</v>
      </c>
      <c r="G9" s="29">
        <f>F9-E9</f>
        <v>1.3726851851851851E-2</v>
      </c>
      <c r="H9" s="27">
        <v>3</v>
      </c>
    </row>
    <row r="10" spans="1:8" ht="20.25">
      <c r="A10" s="28">
        <v>4</v>
      </c>
      <c r="B10" s="97" t="s">
        <v>96</v>
      </c>
      <c r="C10" s="34" t="s">
        <v>15</v>
      </c>
      <c r="D10" s="27">
        <v>230</v>
      </c>
      <c r="E10" s="29">
        <v>3.8194444444444399E-2</v>
      </c>
      <c r="F10" s="30">
        <v>5.3159722222222226E-2</v>
      </c>
      <c r="G10" s="29">
        <f>F10-E10</f>
        <v>1.4965277777777827E-2</v>
      </c>
      <c r="H10" s="27">
        <v>4</v>
      </c>
    </row>
    <row r="11" spans="1:8" ht="20.25">
      <c r="A11" s="150" t="s">
        <v>7</v>
      </c>
      <c r="B11" s="150"/>
      <c r="C11" s="150"/>
      <c r="D11" s="150"/>
      <c r="E11" s="150"/>
      <c r="F11" s="150"/>
      <c r="G11" s="150"/>
      <c r="H11" s="150"/>
    </row>
    <row r="12" spans="1:8" ht="20.25">
      <c r="A12" s="108"/>
      <c r="B12" s="108"/>
      <c r="C12" s="108"/>
      <c r="D12" s="108"/>
      <c r="E12" s="108"/>
      <c r="F12" s="108"/>
      <c r="G12" s="108"/>
      <c r="H12" s="108"/>
    </row>
    <row r="13" spans="1:8" ht="20.25">
      <c r="A13" s="135" t="s">
        <v>8</v>
      </c>
      <c r="B13" s="135"/>
      <c r="C13" s="135"/>
      <c r="D13" s="135"/>
      <c r="E13" s="135"/>
      <c r="F13" s="135"/>
      <c r="G13" s="135"/>
      <c r="H13" s="135"/>
    </row>
    <row r="14" spans="1:8">
      <c r="A14" s="19"/>
      <c r="B14" s="19"/>
      <c r="C14" s="19"/>
      <c r="D14" s="19"/>
      <c r="E14" s="19"/>
      <c r="F14" s="19"/>
      <c r="G14" s="19"/>
      <c r="H14" s="19"/>
    </row>
    <row r="15" spans="1:8">
      <c r="A15" s="19"/>
      <c r="B15" s="19"/>
      <c r="C15" s="19"/>
      <c r="D15" s="19"/>
      <c r="E15" s="19"/>
      <c r="F15" s="19"/>
      <c r="G15" s="19"/>
      <c r="H15" s="19"/>
    </row>
    <row r="16" spans="1:8" ht="23.25">
      <c r="A16" s="145" t="s">
        <v>24</v>
      </c>
      <c r="B16" s="145"/>
      <c r="C16" s="145"/>
      <c r="D16" s="145"/>
      <c r="E16" s="145"/>
      <c r="F16" s="145"/>
      <c r="G16" s="145"/>
      <c r="H16" s="145"/>
    </row>
    <row r="17" spans="1:8" ht="23.25">
      <c r="A17" s="145" t="s">
        <v>142</v>
      </c>
      <c r="B17" s="145"/>
      <c r="C17" s="145"/>
      <c r="D17" s="145"/>
      <c r="E17" s="145"/>
      <c r="F17" s="145"/>
      <c r="G17" s="145"/>
      <c r="H17" s="145"/>
    </row>
    <row r="18" spans="1:8" ht="23.25">
      <c r="A18" s="141" t="s">
        <v>143</v>
      </c>
      <c r="B18" s="141"/>
      <c r="C18" s="141"/>
      <c r="D18" s="141"/>
      <c r="E18" s="141"/>
      <c r="F18" s="141"/>
      <c r="G18" s="141"/>
      <c r="H18" s="141"/>
    </row>
    <row r="19" spans="1:8" ht="23.25">
      <c r="A19" s="142" t="s">
        <v>40</v>
      </c>
      <c r="B19" s="143"/>
      <c r="C19" s="143"/>
      <c r="D19" s="143"/>
      <c r="E19" s="143"/>
      <c r="F19" s="143"/>
      <c r="G19" s="143"/>
      <c r="H19" s="143"/>
    </row>
    <row r="20" spans="1:8" ht="23.25">
      <c r="A20" s="144" t="s">
        <v>187</v>
      </c>
      <c r="B20" s="144"/>
      <c r="C20" s="144"/>
      <c r="D20" s="144"/>
      <c r="E20" s="144"/>
      <c r="F20" s="144"/>
      <c r="G20" s="144"/>
      <c r="H20" s="144"/>
    </row>
    <row r="21" spans="1:8" ht="50.25" customHeight="1">
      <c r="A21" s="70" t="s">
        <v>0</v>
      </c>
      <c r="B21" s="70" t="s">
        <v>9</v>
      </c>
      <c r="C21" s="76" t="s">
        <v>1</v>
      </c>
      <c r="D21" s="70" t="s">
        <v>6</v>
      </c>
      <c r="E21" s="70" t="s">
        <v>2</v>
      </c>
      <c r="F21" s="70" t="s">
        <v>3</v>
      </c>
      <c r="G21" s="70" t="s">
        <v>4</v>
      </c>
      <c r="H21" s="70" t="s">
        <v>5</v>
      </c>
    </row>
    <row r="22" spans="1:8" ht="23.25">
      <c r="A22" s="70">
        <v>1</v>
      </c>
      <c r="B22" s="77" t="s">
        <v>164</v>
      </c>
      <c r="C22" s="78" t="s">
        <v>152</v>
      </c>
      <c r="D22" s="76">
        <v>200</v>
      </c>
      <c r="E22" s="72">
        <v>1.2847222222222223E-2</v>
      </c>
      <c r="F22" s="79">
        <v>1.9930555555555556E-2</v>
      </c>
      <c r="G22" s="72">
        <f t="shared" ref="G22" si="0">F22-E22</f>
        <v>7.0833333333333321E-3</v>
      </c>
      <c r="H22" s="76">
        <v>1</v>
      </c>
    </row>
    <row r="23" spans="1:8" ht="23.25">
      <c r="A23" s="140" t="s">
        <v>7</v>
      </c>
      <c r="B23" s="140"/>
      <c r="C23" s="140"/>
      <c r="D23" s="140"/>
      <c r="E23" s="140"/>
      <c r="F23" s="140"/>
      <c r="G23" s="140"/>
      <c r="H23" s="140"/>
    </row>
    <row r="24" spans="1:8" ht="23.25">
      <c r="A24" s="141" t="s">
        <v>8</v>
      </c>
      <c r="B24" s="141"/>
      <c r="C24" s="141"/>
      <c r="D24" s="141"/>
      <c r="E24" s="141"/>
      <c r="F24" s="141"/>
      <c r="G24" s="141"/>
      <c r="H24" s="141"/>
    </row>
  </sheetData>
  <sortState ref="A7:H11">
    <sortCondition ref="G7:G11"/>
  </sortState>
  <mergeCells count="14">
    <mergeCell ref="A1:H1"/>
    <mergeCell ref="A2:H2"/>
    <mergeCell ref="A3:H3"/>
    <mergeCell ref="A16:H16"/>
    <mergeCell ref="A17:H17"/>
    <mergeCell ref="A23:H23"/>
    <mergeCell ref="A24:H24"/>
    <mergeCell ref="A4:H4"/>
    <mergeCell ref="A5:H5"/>
    <mergeCell ref="A11:H11"/>
    <mergeCell ref="A13:H13"/>
    <mergeCell ref="A19:H19"/>
    <mergeCell ref="A20:H20"/>
    <mergeCell ref="A18:H1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H26"/>
  <sheetViews>
    <sheetView view="pageBreakPreview" zoomScale="60" zoomScaleNormal="80" workbookViewId="0">
      <selection activeCell="A12" sqref="A12:H12"/>
    </sheetView>
  </sheetViews>
  <sheetFormatPr defaultColWidth="9.140625" defaultRowHeight="18.75"/>
  <cols>
    <col min="1" max="1" width="5.5703125" style="1" customWidth="1"/>
    <col min="2" max="2" width="35.7109375" style="1" customWidth="1"/>
    <col min="3" max="3" width="35.5703125" style="1" customWidth="1"/>
    <col min="4" max="4" width="11.7109375" style="1" customWidth="1"/>
    <col min="5" max="5" width="14.140625" style="1" customWidth="1"/>
    <col min="6" max="6" width="16.28515625" style="1" customWidth="1"/>
    <col min="7" max="7" width="15.85546875" style="1" customWidth="1"/>
    <col min="8" max="8" width="11.7109375" style="1" customWidth="1"/>
    <col min="9" max="16384" width="9.140625" style="1"/>
  </cols>
  <sheetData>
    <row r="1" spans="1:8" ht="27.75">
      <c r="A1" s="153" t="s">
        <v>24</v>
      </c>
      <c r="B1" s="153"/>
      <c r="C1" s="153"/>
      <c r="D1" s="153"/>
      <c r="E1" s="153"/>
      <c r="F1" s="153"/>
      <c r="G1" s="153"/>
      <c r="H1" s="153"/>
    </row>
    <row r="2" spans="1:8" ht="27.75">
      <c r="A2" s="153" t="s">
        <v>142</v>
      </c>
      <c r="B2" s="153"/>
      <c r="C2" s="153"/>
      <c r="D2" s="153"/>
      <c r="E2" s="153"/>
      <c r="F2" s="153"/>
      <c r="G2" s="153"/>
      <c r="H2" s="153"/>
    </row>
    <row r="3" spans="1:8" ht="27.75">
      <c r="A3" s="152" t="s">
        <v>168</v>
      </c>
      <c r="B3" s="152"/>
      <c r="C3" s="152"/>
      <c r="D3" s="152"/>
      <c r="E3" s="152"/>
      <c r="F3" s="152"/>
      <c r="G3" s="152"/>
      <c r="H3" s="152"/>
    </row>
    <row r="4" spans="1:8" ht="26.25">
      <c r="A4" s="128" t="s">
        <v>41</v>
      </c>
      <c r="B4" s="128"/>
      <c r="C4" s="128"/>
      <c r="D4" s="128"/>
      <c r="E4" s="128"/>
      <c r="F4" s="128"/>
      <c r="G4" s="128"/>
      <c r="H4" s="128"/>
    </row>
    <row r="5" spans="1:8" ht="26.25">
      <c r="A5" s="129" t="s">
        <v>51</v>
      </c>
      <c r="B5" s="129"/>
      <c r="C5" s="129"/>
      <c r="D5" s="129"/>
      <c r="E5" s="129"/>
      <c r="F5" s="129"/>
      <c r="G5" s="129"/>
      <c r="H5" s="129"/>
    </row>
    <row r="6" spans="1:8" ht="78.75">
      <c r="A6" s="37" t="s">
        <v>0</v>
      </c>
      <c r="B6" s="37" t="s">
        <v>9</v>
      </c>
      <c r="C6" s="38" t="s">
        <v>1</v>
      </c>
      <c r="D6" s="37" t="s">
        <v>6</v>
      </c>
      <c r="E6" s="37" t="s">
        <v>2</v>
      </c>
      <c r="F6" s="37" t="s">
        <v>3</v>
      </c>
      <c r="G6" s="37" t="s">
        <v>4</v>
      </c>
      <c r="H6" s="37" t="s">
        <v>5</v>
      </c>
    </row>
    <row r="7" spans="1:8" ht="26.25">
      <c r="A7" s="38">
        <v>1</v>
      </c>
      <c r="B7" s="41" t="s">
        <v>139</v>
      </c>
      <c r="C7" s="61" t="s">
        <v>121</v>
      </c>
      <c r="D7" s="37">
        <v>236</v>
      </c>
      <c r="E7" s="48">
        <v>3.9930555555555601E-2</v>
      </c>
      <c r="F7" s="48">
        <v>5.0706018518518518E-2</v>
      </c>
      <c r="G7" s="48">
        <f>F7-E7</f>
        <v>1.0775462962962917E-2</v>
      </c>
      <c r="H7" s="37">
        <v>1</v>
      </c>
    </row>
    <row r="8" spans="1:8" ht="26.25">
      <c r="A8" s="38">
        <v>2</v>
      </c>
      <c r="B8" s="41" t="s">
        <v>110</v>
      </c>
      <c r="C8" s="61" t="s">
        <v>12</v>
      </c>
      <c r="D8" s="37">
        <v>235</v>
      </c>
      <c r="E8" s="48">
        <v>3.9583333333333331E-2</v>
      </c>
      <c r="F8" s="48">
        <v>5.0567129629629635E-2</v>
      </c>
      <c r="G8" s="48">
        <f>F8-E8</f>
        <v>1.0983796296296304E-2</v>
      </c>
      <c r="H8" s="37">
        <v>2</v>
      </c>
    </row>
    <row r="9" spans="1:8" ht="26.25">
      <c r="A9" s="38">
        <v>3</v>
      </c>
      <c r="B9" s="44" t="s">
        <v>65</v>
      </c>
      <c r="C9" s="61" t="s">
        <v>121</v>
      </c>
      <c r="D9" s="37">
        <v>237</v>
      </c>
      <c r="E9" s="48">
        <v>4.0277777777777801E-2</v>
      </c>
      <c r="F9" s="48">
        <v>5.1342592592592586E-2</v>
      </c>
      <c r="G9" s="48">
        <f>F9-E9</f>
        <v>1.1064814814814784E-2</v>
      </c>
      <c r="H9" s="37">
        <v>3</v>
      </c>
    </row>
    <row r="10" spans="1:8" ht="31.5" customHeight="1">
      <c r="A10" s="38">
        <v>4</v>
      </c>
      <c r="B10" s="41" t="s">
        <v>48</v>
      </c>
      <c r="C10" s="61" t="s">
        <v>12</v>
      </c>
      <c r="D10" s="37">
        <v>234</v>
      </c>
      <c r="E10" s="48">
        <v>3.923611111111111E-2</v>
      </c>
      <c r="F10" s="48">
        <v>5.136574074074074E-2</v>
      </c>
      <c r="G10" s="48">
        <f>F10-E10</f>
        <v>1.2129629629629629E-2</v>
      </c>
      <c r="H10" s="37">
        <v>4</v>
      </c>
    </row>
    <row r="11" spans="1:8" ht="26.25">
      <c r="A11" s="38">
        <v>5</v>
      </c>
      <c r="B11" s="49" t="s">
        <v>167</v>
      </c>
      <c r="C11" s="52" t="s">
        <v>152</v>
      </c>
      <c r="D11" s="37">
        <v>238</v>
      </c>
      <c r="E11" s="48">
        <v>4.0856481481481487E-2</v>
      </c>
      <c r="F11" s="40">
        <v>5.3113425925925932E-2</v>
      </c>
      <c r="G11" s="48">
        <f>F11-E11</f>
        <v>1.2256944444444445E-2</v>
      </c>
      <c r="H11" s="37">
        <v>5</v>
      </c>
    </row>
    <row r="12" spans="1:8" ht="27.75">
      <c r="A12" s="151" t="s">
        <v>7</v>
      </c>
      <c r="B12" s="151"/>
      <c r="C12" s="151"/>
      <c r="D12" s="151"/>
      <c r="E12" s="151"/>
      <c r="F12" s="151"/>
      <c r="G12" s="151"/>
      <c r="H12" s="151"/>
    </row>
    <row r="13" spans="1:8" ht="27.75">
      <c r="A13" s="152" t="s">
        <v>8</v>
      </c>
      <c r="B13" s="152"/>
      <c r="C13" s="152"/>
      <c r="D13" s="152"/>
      <c r="E13" s="152"/>
      <c r="F13" s="152"/>
      <c r="G13" s="152"/>
      <c r="H13" s="152"/>
    </row>
    <row r="14" spans="1:8" ht="23.25">
      <c r="A14" s="145" t="s">
        <v>24</v>
      </c>
      <c r="B14" s="145"/>
      <c r="C14" s="145"/>
      <c r="D14" s="145"/>
      <c r="E14" s="145"/>
      <c r="F14" s="145"/>
      <c r="G14" s="145"/>
      <c r="H14" s="145"/>
    </row>
    <row r="15" spans="1:8" ht="23.25">
      <c r="A15" s="145" t="s">
        <v>142</v>
      </c>
      <c r="B15" s="145"/>
      <c r="C15" s="145"/>
      <c r="D15" s="145"/>
      <c r="E15" s="145"/>
      <c r="F15" s="145"/>
      <c r="G15" s="145"/>
      <c r="H15" s="145"/>
    </row>
    <row r="16" spans="1:8" ht="23.25">
      <c r="A16" s="141" t="s">
        <v>182</v>
      </c>
      <c r="B16" s="141"/>
      <c r="C16" s="141"/>
      <c r="D16" s="141"/>
      <c r="E16" s="141"/>
      <c r="F16" s="141"/>
      <c r="G16" s="141"/>
      <c r="H16" s="141"/>
    </row>
    <row r="17" spans="1:8" ht="23.25">
      <c r="A17" s="142" t="s">
        <v>42</v>
      </c>
      <c r="B17" s="143"/>
      <c r="C17" s="143"/>
      <c r="D17" s="143"/>
      <c r="E17" s="143"/>
      <c r="F17" s="143"/>
      <c r="G17" s="143"/>
      <c r="H17" s="143"/>
    </row>
    <row r="18" spans="1:8" ht="23.25">
      <c r="A18" s="144" t="s">
        <v>55</v>
      </c>
      <c r="B18" s="144"/>
      <c r="C18" s="144"/>
      <c r="D18" s="144"/>
      <c r="E18" s="144"/>
      <c r="F18" s="144"/>
      <c r="G18" s="144"/>
      <c r="H18" s="144"/>
    </row>
    <row r="19" spans="1:8" ht="69.75">
      <c r="A19" s="70" t="s">
        <v>0</v>
      </c>
      <c r="B19" s="70" t="s">
        <v>9</v>
      </c>
      <c r="C19" s="76" t="s">
        <v>1</v>
      </c>
      <c r="D19" s="70" t="s">
        <v>6</v>
      </c>
      <c r="E19" s="70" t="s">
        <v>2</v>
      </c>
      <c r="F19" s="70" t="s">
        <v>3</v>
      </c>
      <c r="G19" s="70" t="s">
        <v>4</v>
      </c>
      <c r="H19" s="70" t="s">
        <v>5</v>
      </c>
    </row>
    <row r="20" spans="1:8" ht="30" customHeight="1">
      <c r="A20" s="99">
        <v>1</v>
      </c>
      <c r="B20" s="83" t="s">
        <v>138</v>
      </c>
      <c r="C20" s="86" t="s">
        <v>121</v>
      </c>
      <c r="D20" s="76">
        <v>203</v>
      </c>
      <c r="E20" s="72">
        <v>1.3541666666666667E-2</v>
      </c>
      <c r="F20" s="79">
        <v>1.9756944444444445E-2</v>
      </c>
      <c r="G20" s="72">
        <f>F20-E20</f>
        <v>6.2152777777777779E-3</v>
      </c>
      <c r="H20" s="76">
        <v>1</v>
      </c>
    </row>
    <row r="21" spans="1:8" ht="28.5" customHeight="1">
      <c r="A21" s="71">
        <v>2</v>
      </c>
      <c r="B21" s="83" t="s">
        <v>109</v>
      </c>
      <c r="C21" s="86" t="s">
        <v>12</v>
      </c>
      <c r="D21" s="70">
        <v>202</v>
      </c>
      <c r="E21" s="72">
        <v>1.3194444444444444E-2</v>
      </c>
      <c r="F21" s="72">
        <v>2.074074074074074E-2</v>
      </c>
      <c r="G21" s="72">
        <f>F21-E21</f>
        <v>7.5462962962962957E-3</v>
      </c>
      <c r="H21" s="70">
        <v>2</v>
      </c>
    </row>
    <row r="22" spans="1:8" ht="23.25">
      <c r="A22" s="99">
        <v>3</v>
      </c>
      <c r="B22" s="77" t="s">
        <v>166</v>
      </c>
      <c r="C22" s="87" t="s">
        <v>152</v>
      </c>
      <c r="D22" s="76">
        <v>205</v>
      </c>
      <c r="E22" s="72">
        <v>1.42361111111111E-2</v>
      </c>
      <c r="F22" s="79">
        <v>2.2025462962962958E-2</v>
      </c>
      <c r="G22" s="72">
        <f>F22-E22</f>
        <v>7.7893518518518581E-3</v>
      </c>
      <c r="H22" s="76">
        <v>3</v>
      </c>
    </row>
    <row r="23" spans="1:8" ht="23.25">
      <c r="A23" s="71">
        <v>4</v>
      </c>
      <c r="B23" s="84" t="s">
        <v>165</v>
      </c>
      <c r="C23" s="87" t="s">
        <v>152</v>
      </c>
      <c r="D23" s="70">
        <v>204</v>
      </c>
      <c r="E23" s="72">
        <v>1.38888888888889E-2</v>
      </c>
      <c r="F23" s="85">
        <v>2.1921296296296296E-2</v>
      </c>
      <c r="G23" s="72">
        <f>F23-E23</f>
        <v>8.0324074074073961E-3</v>
      </c>
      <c r="H23" s="109">
        <v>4</v>
      </c>
    </row>
    <row r="24" spans="1:8" ht="23.25">
      <c r="A24" s="140" t="s">
        <v>7</v>
      </c>
      <c r="B24" s="140"/>
      <c r="C24" s="140"/>
      <c r="D24" s="140"/>
      <c r="E24" s="140"/>
      <c r="F24" s="140"/>
      <c r="G24" s="140"/>
      <c r="H24" s="140"/>
    </row>
    <row r="25" spans="1:8" ht="23.25">
      <c r="A25" s="141" t="s">
        <v>8</v>
      </c>
      <c r="B25" s="141"/>
      <c r="C25" s="141"/>
      <c r="D25" s="141"/>
      <c r="E25" s="141"/>
      <c r="F25" s="141"/>
      <c r="G25" s="141"/>
      <c r="H25" s="141"/>
    </row>
    <row r="26" spans="1:8" ht="23.25">
      <c r="A26" s="110"/>
      <c r="B26" s="110"/>
      <c r="C26" s="110"/>
      <c r="D26" s="110"/>
      <c r="E26" s="110"/>
      <c r="F26" s="110"/>
      <c r="G26" s="110"/>
      <c r="H26" s="110"/>
    </row>
  </sheetData>
  <sortState ref="A7:H11">
    <sortCondition ref="G7:G11"/>
  </sortState>
  <mergeCells count="14">
    <mergeCell ref="A1:H1"/>
    <mergeCell ref="A2:H2"/>
    <mergeCell ref="A3:H3"/>
    <mergeCell ref="A14:H14"/>
    <mergeCell ref="A15:H15"/>
    <mergeCell ref="A24:H24"/>
    <mergeCell ref="A25:H25"/>
    <mergeCell ref="A4:H4"/>
    <mergeCell ref="A5:H5"/>
    <mergeCell ref="A12:H12"/>
    <mergeCell ref="A13:H13"/>
    <mergeCell ref="A17:H17"/>
    <mergeCell ref="A18:H18"/>
    <mergeCell ref="A16:H1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00B050"/>
  </sheetPr>
  <dimension ref="A1:H24"/>
  <sheetViews>
    <sheetView view="pageBreakPreview" zoomScale="80" zoomScaleNormal="90" zoomScaleSheetLayoutView="80" workbookViewId="0">
      <selection sqref="A1:H13"/>
    </sheetView>
  </sheetViews>
  <sheetFormatPr defaultColWidth="9.140625" defaultRowHeight="18.75"/>
  <cols>
    <col min="1" max="1" width="5.5703125" style="1" customWidth="1"/>
    <col min="2" max="2" width="29.140625" style="1" customWidth="1"/>
    <col min="3" max="3" width="31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 ht="20.25">
      <c r="A1" s="139" t="s">
        <v>24</v>
      </c>
      <c r="B1" s="139"/>
      <c r="C1" s="139"/>
      <c r="D1" s="139"/>
      <c r="E1" s="139"/>
      <c r="F1" s="139"/>
      <c r="G1" s="139"/>
      <c r="H1" s="139"/>
    </row>
    <row r="2" spans="1:8" ht="20.25">
      <c r="A2" s="139" t="s">
        <v>142</v>
      </c>
      <c r="B2" s="139"/>
      <c r="C2" s="139"/>
      <c r="D2" s="139"/>
      <c r="E2" s="139"/>
      <c r="F2" s="139"/>
      <c r="G2" s="139"/>
      <c r="H2" s="139"/>
    </row>
    <row r="3" spans="1:8" ht="20.25">
      <c r="A3" s="135" t="s">
        <v>143</v>
      </c>
      <c r="B3" s="135"/>
      <c r="C3" s="135"/>
      <c r="D3" s="135"/>
      <c r="E3" s="135"/>
      <c r="F3" s="135"/>
      <c r="G3" s="135"/>
      <c r="H3" s="135"/>
    </row>
    <row r="4" spans="1:8" ht="20.25">
      <c r="A4" s="136" t="s">
        <v>43</v>
      </c>
      <c r="B4" s="136"/>
      <c r="C4" s="136"/>
      <c r="D4" s="136"/>
      <c r="E4" s="136"/>
      <c r="F4" s="136"/>
      <c r="G4" s="136"/>
      <c r="H4" s="136"/>
    </row>
    <row r="5" spans="1:8" ht="20.25">
      <c r="A5" s="137" t="s">
        <v>54</v>
      </c>
      <c r="B5" s="137"/>
      <c r="C5" s="137"/>
      <c r="D5" s="137"/>
      <c r="E5" s="137"/>
      <c r="F5" s="137"/>
      <c r="G5" s="137"/>
      <c r="H5" s="137"/>
    </row>
    <row r="6" spans="1:8" ht="40.5">
      <c r="A6" s="27" t="s">
        <v>0</v>
      </c>
      <c r="B6" s="27" t="s">
        <v>9</v>
      </c>
      <c r="C6" s="31" t="s">
        <v>1</v>
      </c>
      <c r="D6" s="27" t="s">
        <v>6</v>
      </c>
      <c r="E6" s="27" t="s">
        <v>2</v>
      </c>
      <c r="F6" s="27" t="s">
        <v>3</v>
      </c>
      <c r="G6" s="27" t="s">
        <v>4</v>
      </c>
      <c r="H6" s="27" t="s">
        <v>5</v>
      </c>
    </row>
    <row r="7" spans="1:8" ht="20.25">
      <c r="A7" s="31">
        <v>1</v>
      </c>
      <c r="B7" s="89" t="s">
        <v>84</v>
      </c>
      <c r="C7" s="89" t="s">
        <v>14</v>
      </c>
      <c r="D7" s="31">
        <v>270</v>
      </c>
      <c r="E7" s="30">
        <v>5.0347222222222203E-2</v>
      </c>
      <c r="F7" s="30">
        <v>6.2303240740740735E-2</v>
      </c>
      <c r="G7" s="29">
        <f>F7-E7</f>
        <v>1.1956018518518532E-2</v>
      </c>
      <c r="H7" s="31">
        <v>1</v>
      </c>
    </row>
    <row r="8" spans="1:8" ht="20.25">
      <c r="A8" s="31">
        <v>2</v>
      </c>
      <c r="B8" s="92" t="s">
        <v>140</v>
      </c>
      <c r="C8" s="34" t="s">
        <v>10</v>
      </c>
      <c r="D8" s="27">
        <v>267</v>
      </c>
      <c r="E8" s="29">
        <v>4.9305555555555602E-2</v>
      </c>
      <c r="F8" s="30">
        <v>6.1805555555555558E-2</v>
      </c>
      <c r="G8" s="29">
        <f>F8-E8</f>
        <v>1.2499999999999956E-2</v>
      </c>
      <c r="H8" s="31">
        <v>2</v>
      </c>
    </row>
    <row r="9" spans="1:8" ht="20.25">
      <c r="A9" s="31">
        <v>3</v>
      </c>
      <c r="B9" s="93" t="s">
        <v>141</v>
      </c>
      <c r="C9" s="34" t="s">
        <v>10</v>
      </c>
      <c r="D9" s="31">
        <v>268</v>
      </c>
      <c r="E9" s="30">
        <v>4.9652777777777803E-2</v>
      </c>
      <c r="F9" s="30">
        <v>6.2430555555555552E-2</v>
      </c>
      <c r="G9" s="29">
        <f>F9-E9</f>
        <v>1.2777777777777749E-2</v>
      </c>
      <c r="H9" s="31">
        <v>3</v>
      </c>
    </row>
    <row r="10" spans="1:8" ht="20.25">
      <c r="A10" s="31">
        <v>4</v>
      </c>
      <c r="B10" s="91" t="s">
        <v>112</v>
      </c>
      <c r="C10" s="90" t="s">
        <v>71</v>
      </c>
      <c r="D10" s="31">
        <v>266</v>
      </c>
      <c r="E10" s="30">
        <v>4.8958333333333333E-2</v>
      </c>
      <c r="F10" s="30">
        <v>6.2488425925925926E-2</v>
      </c>
      <c r="G10" s="29">
        <f>F10-E10</f>
        <v>1.3530092592592594E-2</v>
      </c>
      <c r="H10" s="31">
        <v>4</v>
      </c>
    </row>
    <row r="11" spans="1:8" ht="20.25">
      <c r="A11" s="31">
        <v>5</v>
      </c>
      <c r="B11" s="89" t="s">
        <v>111</v>
      </c>
      <c r="C11" s="90" t="s">
        <v>71</v>
      </c>
      <c r="D11" s="27">
        <v>265</v>
      </c>
      <c r="E11" s="29">
        <v>4.8611111111111112E-2</v>
      </c>
      <c r="F11" s="29">
        <v>6.4097222222222222E-2</v>
      </c>
      <c r="G11" s="29">
        <f>F11-E11</f>
        <v>1.548611111111111E-2</v>
      </c>
      <c r="H11" s="31">
        <v>5</v>
      </c>
    </row>
    <row r="12" spans="1:8" ht="20.25">
      <c r="A12" s="134" t="s">
        <v>7</v>
      </c>
      <c r="B12" s="134"/>
      <c r="C12" s="134"/>
      <c r="D12" s="134"/>
      <c r="E12" s="134"/>
      <c r="F12" s="134"/>
      <c r="G12" s="134"/>
      <c r="H12" s="134"/>
    </row>
    <row r="13" spans="1:8" ht="20.25">
      <c r="A13" s="135" t="s">
        <v>8</v>
      </c>
      <c r="B13" s="135"/>
      <c r="C13" s="135"/>
      <c r="D13" s="135"/>
      <c r="E13" s="135"/>
      <c r="F13" s="135"/>
      <c r="G13" s="135"/>
      <c r="H13" s="135"/>
    </row>
    <row r="14" spans="1:8" ht="20.25">
      <c r="A14" s="139" t="s">
        <v>24</v>
      </c>
      <c r="B14" s="139"/>
      <c r="C14" s="139"/>
      <c r="D14" s="139"/>
      <c r="E14" s="139"/>
      <c r="F14" s="139"/>
      <c r="G14" s="139"/>
      <c r="H14" s="139"/>
    </row>
    <row r="15" spans="1:8" ht="20.25">
      <c r="A15" s="139" t="s">
        <v>142</v>
      </c>
      <c r="B15" s="139"/>
      <c r="C15" s="139"/>
      <c r="D15" s="139"/>
      <c r="E15" s="139"/>
      <c r="F15" s="139"/>
      <c r="G15" s="139"/>
      <c r="H15" s="139"/>
    </row>
    <row r="16" spans="1:8" ht="20.25">
      <c r="A16" s="135" t="s">
        <v>143</v>
      </c>
      <c r="B16" s="135"/>
      <c r="C16" s="135"/>
      <c r="D16" s="135"/>
      <c r="E16" s="135"/>
      <c r="F16" s="135"/>
      <c r="G16" s="135"/>
      <c r="H16" s="135"/>
    </row>
    <row r="17" spans="1:8" ht="20.25">
      <c r="A17" s="138" t="s">
        <v>44</v>
      </c>
      <c r="B17" s="136"/>
      <c r="C17" s="136"/>
      <c r="D17" s="136"/>
      <c r="E17" s="136"/>
      <c r="F17" s="136"/>
      <c r="G17" s="136"/>
      <c r="H17" s="136"/>
    </row>
    <row r="18" spans="1:8" ht="20.25">
      <c r="A18" s="137" t="s">
        <v>55</v>
      </c>
      <c r="B18" s="137"/>
      <c r="C18" s="137"/>
      <c r="D18" s="137"/>
      <c r="E18" s="137"/>
      <c r="F18" s="137"/>
      <c r="G18" s="137"/>
      <c r="H18" s="137"/>
    </row>
    <row r="19" spans="1:8" ht="40.5">
      <c r="A19" s="27" t="s">
        <v>0</v>
      </c>
      <c r="B19" s="111" t="s">
        <v>9</v>
      </c>
      <c r="C19" s="112" t="s">
        <v>1</v>
      </c>
      <c r="D19" s="27" t="s">
        <v>6</v>
      </c>
      <c r="E19" s="27" t="s">
        <v>2</v>
      </c>
      <c r="F19" s="27" t="s">
        <v>3</v>
      </c>
      <c r="G19" s="27" t="s">
        <v>4</v>
      </c>
      <c r="H19" s="27" t="s">
        <v>5</v>
      </c>
    </row>
    <row r="20" spans="1:8" ht="20.25">
      <c r="A20" s="101">
        <v>1</v>
      </c>
      <c r="B20" s="92" t="s">
        <v>82</v>
      </c>
      <c r="C20" s="125" t="s">
        <v>152</v>
      </c>
      <c r="D20" s="31">
        <v>213</v>
      </c>
      <c r="E20" s="30">
        <v>1.5972222222222224E-2</v>
      </c>
      <c r="F20" s="30">
        <v>2.3854166666666666E-2</v>
      </c>
      <c r="G20" s="30">
        <f>F20-E20</f>
        <v>7.8819444444444414E-3</v>
      </c>
      <c r="H20" s="31">
        <v>1</v>
      </c>
    </row>
    <row r="21" spans="1:8" ht="20.25">
      <c r="A21" s="28">
        <v>2</v>
      </c>
      <c r="B21" s="113" t="s">
        <v>66</v>
      </c>
      <c r="C21" s="114" t="s">
        <v>10</v>
      </c>
      <c r="D21" s="27">
        <v>211</v>
      </c>
      <c r="E21" s="29">
        <v>1.52777777777778E-2</v>
      </c>
      <c r="F21" s="29">
        <v>2.8738425925925928E-2</v>
      </c>
      <c r="G21" s="29">
        <f t="shared" ref="G21" si="0">F21-E21</f>
        <v>1.3460648148148128E-2</v>
      </c>
      <c r="H21" s="27">
        <v>2</v>
      </c>
    </row>
    <row r="22" spans="1:8" ht="20.25">
      <c r="A22" s="134" t="s">
        <v>7</v>
      </c>
      <c r="B22" s="134"/>
      <c r="C22" s="134"/>
      <c r="D22" s="134"/>
      <c r="E22" s="134"/>
      <c r="F22" s="134"/>
      <c r="G22" s="134"/>
      <c r="H22" s="134"/>
    </row>
    <row r="23" spans="1:8" ht="20.25">
      <c r="A23" s="135" t="s">
        <v>8</v>
      </c>
      <c r="B23" s="135"/>
      <c r="C23" s="135"/>
      <c r="D23" s="135"/>
      <c r="E23" s="135"/>
      <c r="F23" s="135"/>
      <c r="G23" s="135"/>
      <c r="H23" s="135"/>
    </row>
    <row r="24" spans="1:8" ht="20.25">
      <c r="A24" s="115"/>
      <c r="B24" s="115"/>
      <c r="C24" s="115"/>
      <c r="D24" s="115"/>
      <c r="E24" s="115"/>
      <c r="F24" s="115"/>
      <c r="G24" s="115"/>
      <c r="H24" s="115"/>
    </row>
  </sheetData>
  <sortState ref="A7:H11">
    <sortCondition ref="G7:G11"/>
  </sortState>
  <mergeCells count="14">
    <mergeCell ref="A17:H17"/>
    <mergeCell ref="A18:H18"/>
    <mergeCell ref="A22:H22"/>
    <mergeCell ref="A23:H23"/>
    <mergeCell ref="A12:H12"/>
    <mergeCell ref="A13:H13"/>
    <mergeCell ref="A14:H14"/>
    <mergeCell ref="A15:H15"/>
    <mergeCell ref="A16:H1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32"/>
  <sheetViews>
    <sheetView view="pageBreakPreview" zoomScale="60" zoomScaleNormal="60" workbookViewId="0">
      <selection activeCell="A29" sqref="A29:H29"/>
    </sheetView>
  </sheetViews>
  <sheetFormatPr defaultRowHeight="15"/>
  <cols>
    <col min="2" max="2" width="44.140625" customWidth="1"/>
    <col min="3" max="3" width="37.28515625" customWidth="1"/>
    <col min="4" max="4" width="15.5703125" customWidth="1"/>
    <col min="5" max="5" width="20.140625" customWidth="1"/>
    <col min="6" max="6" width="19.42578125" customWidth="1"/>
    <col min="7" max="7" width="17.28515625" customWidth="1"/>
    <col min="8" max="8" width="13.7109375" customWidth="1"/>
    <col min="10" max="10" width="6.42578125" customWidth="1"/>
  </cols>
  <sheetData>
    <row r="1" spans="1:8" ht="30.75">
      <c r="A1" s="156" t="s">
        <v>24</v>
      </c>
      <c r="B1" s="156"/>
      <c r="C1" s="156"/>
      <c r="D1" s="156"/>
      <c r="E1" s="156"/>
      <c r="F1" s="156"/>
      <c r="G1" s="156"/>
      <c r="H1" s="156"/>
    </row>
    <row r="2" spans="1:8" ht="30.75">
      <c r="A2" s="156" t="s">
        <v>142</v>
      </c>
      <c r="B2" s="156"/>
      <c r="C2" s="156"/>
      <c r="D2" s="156"/>
      <c r="E2" s="156"/>
      <c r="F2" s="156"/>
      <c r="G2" s="156"/>
      <c r="H2" s="156"/>
    </row>
    <row r="3" spans="1:8" ht="30.75">
      <c r="A3" s="155" t="s">
        <v>144</v>
      </c>
      <c r="B3" s="155"/>
      <c r="C3" s="155"/>
      <c r="D3" s="155"/>
      <c r="E3" s="155"/>
      <c r="F3" s="155"/>
      <c r="G3" s="155"/>
      <c r="H3" s="155"/>
    </row>
    <row r="4" spans="1:8" ht="30.75">
      <c r="A4" s="158" t="s">
        <v>45</v>
      </c>
      <c r="B4" s="158"/>
      <c r="C4" s="158"/>
      <c r="D4" s="158"/>
      <c r="E4" s="158"/>
      <c r="F4" s="158"/>
      <c r="G4" s="158"/>
      <c r="H4" s="158"/>
    </row>
    <row r="5" spans="1:8" ht="30.75">
      <c r="A5" s="159" t="s">
        <v>54</v>
      </c>
      <c r="B5" s="159"/>
      <c r="C5" s="159"/>
      <c r="D5" s="159"/>
      <c r="E5" s="159"/>
      <c r="F5" s="159"/>
      <c r="G5" s="159"/>
      <c r="H5" s="159"/>
    </row>
    <row r="6" spans="1:8" ht="61.5">
      <c r="A6" s="62" t="s">
        <v>0</v>
      </c>
      <c r="B6" s="62" t="s">
        <v>9</v>
      </c>
      <c r="C6" s="63" t="s">
        <v>1</v>
      </c>
      <c r="D6" s="62" t="s">
        <v>6</v>
      </c>
      <c r="E6" s="62" t="s">
        <v>2</v>
      </c>
      <c r="F6" s="62" t="s">
        <v>3</v>
      </c>
      <c r="G6" s="62" t="s">
        <v>4</v>
      </c>
      <c r="H6" s="62" t="s">
        <v>5</v>
      </c>
    </row>
    <row r="7" spans="1:8" ht="30.75">
      <c r="A7" s="63">
        <v>1</v>
      </c>
      <c r="B7" s="82" t="s">
        <v>113</v>
      </c>
      <c r="C7" s="80" t="s">
        <v>71</v>
      </c>
      <c r="D7" s="63">
        <v>215</v>
      </c>
      <c r="E7" s="67">
        <v>2.2916666666666669E-2</v>
      </c>
      <c r="F7" s="67">
        <v>3.2326388888888884E-2</v>
      </c>
      <c r="G7" s="67">
        <f>F7-E7</f>
        <v>9.4097222222222152E-3</v>
      </c>
      <c r="H7" s="63">
        <v>1</v>
      </c>
    </row>
    <row r="8" spans="1:8" ht="30.75">
      <c r="A8" s="63">
        <v>2</v>
      </c>
      <c r="B8" s="69" t="s">
        <v>61</v>
      </c>
      <c r="C8" s="80" t="s">
        <v>56</v>
      </c>
      <c r="D8" s="63">
        <v>217</v>
      </c>
      <c r="E8" s="67">
        <v>2.36111111111111E-2</v>
      </c>
      <c r="F8" s="67">
        <v>3.4722222222222224E-2</v>
      </c>
      <c r="G8" s="67">
        <f>F8-E8</f>
        <v>1.1111111111111124E-2</v>
      </c>
      <c r="H8" s="63">
        <v>2</v>
      </c>
    </row>
    <row r="9" spans="1:8" ht="30.75">
      <c r="A9" s="63">
        <v>3</v>
      </c>
      <c r="B9" s="82" t="s">
        <v>67</v>
      </c>
      <c r="C9" s="80" t="s">
        <v>121</v>
      </c>
      <c r="D9" s="63">
        <v>216</v>
      </c>
      <c r="E9" s="67">
        <v>2.32638888888889E-2</v>
      </c>
      <c r="F9" s="67">
        <v>3.4895833333333334E-2</v>
      </c>
      <c r="G9" s="67">
        <f>F9-E9</f>
        <v>1.1631944444444434E-2</v>
      </c>
      <c r="H9" s="63">
        <v>3</v>
      </c>
    </row>
    <row r="10" spans="1:8" ht="30.75">
      <c r="A10" s="63">
        <v>4</v>
      </c>
      <c r="B10" s="69" t="s">
        <v>76</v>
      </c>
      <c r="C10" s="80" t="s">
        <v>15</v>
      </c>
      <c r="D10" s="68">
        <v>214</v>
      </c>
      <c r="E10" s="67">
        <v>2.2569444444444444E-2</v>
      </c>
      <c r="F10" s="81">
        <v>3.7870370370370367E-2</v>
      </c>
      <c r="G10" s="67">
        <f>F10-E10</f>
        <v>1.5300925925925923E-2</v>
      </c>
      <c r="H10" s="63">
        <v>4</v>
      </c>
    </row>
    <row r="11" spans="1:8" ht="30.75">
      <c r="A11" s="154" t="s">
        <v>7</v>
      </c>
      <c r="B11" s="154"/>
      <c r="C11" s="154"/>
      <c r="D11" s="154"/>
      <c r="E11" s="154"/>
      <c r="F11" s="154"/>
      <c r="G11" s="154"/>
      <c r="H11" s="154"/>
    </row>
    <row r="12" spans="1:8" ht="30.75">
      <c r="A12" s="155" t="s">
        <v>8</v>
      </c>
      <c r="B12" s="155"/>
      <c r="C12" s="155"/>
      <c r="D12" s="155"/>
      <c r="E12" s="155"/>
      <c r="F12" s="155"/>
      <c r="G12" s="155"/>
      <c r="H12" s="155"/>
    </row>
    <row r="13" spans="1:8" ht="31.5">
      <c r="A13" s="75"/>
      <c r="B13" s="75"/>
      <c r="C13" s="75"/>
      <c r="D13" s="75"/>
      <c r="E13" s="75"/>
      <c r="F13" s="75"/>
      <c r="G13" s="75"/>
      <c r="H13" s="75"/>
    </row>
    <row r="14" spans="1:8" ht="31.5">
      <c r="A14" s="75"/>
      <c r="B14" s="75"/>
      <c r="C14" s="75"/>
      <c r="D14" s="75"/>
      <c r="E14" s="75"/>
      <c r="F14" s="75"/>
      <c r="G14" s="75"/>
      <c r="H14" s="75"/>
    </row>
    <row r="22" spans="1:8" ht="30.75">
      <c r="A22" s="156" t="s">
        <v>24</v>
      </c>
      <c r="B22" s="156"/>
      <c r="C22" s="156"/>
      <c r="D22" s="156"/>
      <c r="E22" s="156"/>
      <c r="F22" s="156"/>
      <c r="G22" s="156"/>
      <c r="H22" s="156"/>
    </row>
    <row r="23" spans="1:8" ht="30.75">
      <c r="A23" s="156" t="s">
        <v>142</v>
      </c>
      <c r="B23" s="156"/>
      <c r="C23" s="156"/>
      <c r="D23" s="156"/>
      <c r="E23" s="156"/>
      <c r="F23" s="156"/>
      <c r="G23" s="156"/>
      <c r="H23" s="156"/>
    </row>
    <row r="24" spans="1:8" ht="30.75">
      <c r="A24" s="155" t="s">
        <v>145</v>
      </c>
      <c r="B24" s="155"/>
      <c r="C24" s="155"/>
      <c r="D24" s="155"/>
      <c r="E24" s="155"/>
      <c r="F24" s="155"/>
      <c r="G24" s="155"/>
      <c r="H24" s="155"/>
    </row>
    <row r="25" spans="1:8" ht="30.75">
      <c r="A25" s="157" t="s">
        <v>52</v>
      </c>
      <c r="B25" s="158"/>
      <c r="C25" s="158"/>
      <c r="D25" s="158"/>
      <c r="E25" s="158"/>
      <c r="F25" s="158"/>
      <c r="G25" s="158"/>
      <c r="H25" s="158"/>
    </row>
    <row r="26" spans="1:8" ht="30.75">
      <c r="A26" s="159" t="s">
        <v>188</v>
      </c>
      <c r="B26" s="159"/>
      <c r="C26" s="159"/>
      <c r="D26" s="159"/>
      <c r="E26" s="159"/>
      <c r="F26" s="159"/>
      <c r="G26" s="159"/>
      <c r="H26" s="159"/>
    </row>
    <row r="27" spans="1:8" ht="61.5">
      <c r="A27" s="62" t="s">
        <v>0</v>
      </c>
      <c r="B27" s="73" t="s">
        <v>9</v>
      </c>
      <c r="C27" s="63" t="s">
        <v>1</v>
      </c>
      <c r="D27" s="62" t="s">
        <v>6</v>
      </c>
      <c r="E27" s="62" t="s">
        <v>2</v>
      </c>
      <c r="F27" s="62" t="s">
        <v>3</v>
      </c>
      <c r="G27" s="62" t="s">
        <v>4</v>
      </c>
      <c r="H27" s="62" t="s">
        <v>5</v>
      </c>
    </row>
    <row r="28" spans="1:8" ht="30.75">
      <c r="A28" s="64">
        <v>1</v>
      </c>
      <c r="B28" s="74" t="s">
        <v>147</v>
      </c>
      <c r="C28" s="65" t="s">
        <v>146</v>
      </c>
      <c r="D28" s="62">
        <v>212</v>
      </c>
      <c r="E28" s="66">
        <v>1.5625E-2</v>
      </c>
      <c r="F28" s="66">
        <v>2.2881944444444444E-2</v>
      </c>
      <c r="G28" s="67">
        <f>F28-E28</f>
        <v>7.2569444444444443E-3</v>
      </c>
      <c r="H28" s="62">
        <v>1</v>
      </c>
    </row>
    <row r="30" spans="1:8" ht="30.75">
      <c r="A30" s="154" t="s">
        <v>7</v>
      </c>
      <c r="B30" s="154"/>
      <c r="C30" s="154"/>
      <c r="D30" s="154"/>
      <c r="E30" s="154"/>
      <c r="F30" s="154"/>
      <c r="G30" s="154"/>
      <c r="H30" s="154"/>
    </row>
    <row r="31" spans="1:8" ht="30.75">
      <c r="A31" s="155" t="s">
        <v>8</v>
      </c>
      <c r="B31" s="155"/>
      <c r="C31" s="155"/>
      <c r="D31" s="155"/>
      <c r="E31" s="155"/>
      <c r="F31" s="155"/>
      <c r="G31" s="155"/>
      <c r="H31" s="155"/>
    </row>
    <row r="32" spans="1:8" ht="31.5">
      <c r="A32" s="75"/>
      <c r="B32" s="75"/>
      <c r="C32" s="75"/>
      <c r="D32" s="75"/>
      <c r="E32" s="75"/>
      <c r="F32" s="75"/>
      <c r="G32" s="75"/>
      <c r="H32" s="75"/>
    </row>
  </sheetData>
  <sortState ref="A7:H10">
    <sortCondition ref="G7:G10"/>
  </sortState>
  <mergeCells count="14">
    <mergeCell ref="A12:H12"/>
    <mergeCell ref="A11:H11"/>
    <mergeCell ref="A1:H1"/>
    <mergeCell ref="A2:H2"/>
    <mergeCell ref="A3:H3"/>
    <mergeCell ref="A4:H4"/>
    <mergeCell ref="A5:H5"/>
    <mergeCell ref="A30:H30"/>
    <mergeCell ref="A31:H31"/>
    <mergeCell ref="A22:H22"/>
    <mergeCell ref="A23:H23"/>
    <mergeCell ref="A24:H24"/>
    <mergeCell ref="A25:H25"/>
    <mergeCell ref="A26:H26"/>
  </mergeCells>
  <pageMargins left="0.7" right="0.7" top="0.75" bottom="0.75" header="0.3" footer="0.3"/>
  <pageSetup paperSize="9" scale="4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2007 г.р. и мл.</vt:lpstr>
      <vt:lpstr>2005-2006 г.р.</vt:lpstr>
      <vt:lpstr>2003-2004 г.р.</vt:lpstr>
      <vt:lpstr>2002-1999 г.р</vt:lpstr>
      <vt:lpstr>1998-1989 г.р</vt:lpstr>
      <vt:lpstr>1988-1979 г.р</vt:lpstr>
      <vt:lpstr>1978-1969 г.р</vt:lpstr>
      <vt:lpstr>1968-1959 г.р</vt:lpstr>
      <vt:lpstr>1958 г.р и старше</vt:lpstr>
      <vt:lpstr>Командный зачет</vt:lpstr>
      <vt:lpstr>'1958 г.р и старше'!Область_печати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2019-03-18T04:56:42Z</dcterms:modified>
</cp:coreProperties>
</file>